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00" windowWidth="16860" windowHeight="11700"/>
  </bookViews>
  <sheets>
    <sheet name="ozde_fatura_kar" sheetId="1" r:id="rId1"/>
  </sheets>
  <definedNames>
    <definedName name="_xlnm._FilterDatabase" localSheetId="0" hidden="1">ozde_fatura_kar!$A$1:$K$359</definedName>
  </definedNames>
  <calcPr calcId="145621"/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2" i="1"/>
  <c r="G360" i="1"/>
  <c r="H360" i="1"/>
  <c r="I360" i="1"/>
</calcChain>
</file>

<file path=xl/sharedStrings.xml><?xml version="1.0" encoding="utf-8"?>
<sst xmlns="http://schemas.openxmlformats.org/spreadsheetml/2006/main" count="1085" uniqueCount="232">
  <si>
    <t>IslemNo</t>
  </si>
  <si>
    <t>FaturaNo</t>
  </si>
  <si>
    <t>CariKodu</t>
  </si>
  <si>
    <t>CariAdi</t>
  </si>
  <si>
    <t>FaturaTarihi</t>
  </si>
  <si>
    <t>IslemTuru</t>
  </si>
  <si>
    <t>Top_Maliyeti</t>
  </si>
  <si>
    <t>Top_Tutari</t>
  </si>
  <si>
    <t>Top Kar Tutarı</t>
  </si>
  <si>
    <t>Alışa Göre Kar Yüzdesi</t>
  </si>
  <si>
    <t>Satışa Göre Kar Yüzdesi</t>
  </si>
  <si>
    <t>77</t>
  </si>
  <si>
    <t>KARDEŞLER YAPI</t>
  </si>
  <si>
    <t>Satış</t>
  </si>
  <si>
    <t>334</t>
  </si>
  <si>
    <t>TEKZE TİCARET VAN</t>
  </si>
  <si>
    <t>387</t>
  </si>
  <si>
    <t>SUBAY TİCARET RAMAZAN</t>
  </si>
  <si>
    <t>393</t>
  </si>
  <si>
    <t>KADİR HEYBET LOJ.</t>
  </si>
  <si>
    <t>410</t>
  </si>
  <si>
    <t>VEFA İNŞAAT</t>
  </si>
  <si>
    <t>362</t>
  </si>
  <si>
    <t>SUNGURLAR YAPI</t>
  </si>
  <si>
    <t>78</t>
  </si>
  <si>
    <t>ÖZBEK TESİSAT</t>
  </si>
  <si>
    <t>Prk.Satış</t>
  </si>
  <si>
    <t>13</t>
  </si>
  <si>
    <t>ÖZDE MÜHENDİSLİK</t>
  </si>
  <si>
    <t>303</t>
  </si>
  <si>
    <t xml:space="preserve">ELSAN  YAPI  TİCARET </t>
  </si>
  <si>
    <t>434</t>
  </si>
  <si>
    <t>MUSA TESİSAT KIZILTEPE</t>
  </si>
  <si>
    <t>245</t>
  </si>
  <si>
    <t>MARSTİL TESİSAT KZIILTEPE</t>
  </si>
  <si>
    <t>40</t>
  </si>
  <si>
    <t>DOĞAN KARDEŞLER TESİSAT</t>
  </si>
  <si>
    <t>262</t>
  </si>
  <si>
    <t xml:space="preserve">DENİZ DOĞALGAZ KIZILTEPE </t>
  </si>
  <si>
    <t>311</t>
  </si>
  <si>
    <t xml:space="preserve">CANDAN TESİSAT  </t>
  </si>
  <si>
    <t>424</t>
  </si>
  <si>
    <t>HEKİMOĞULLARI DOĞALGAZ</t>
  </si>
  <si>
    <t>437</t>
  </si>
  <si>
    <t>YAY TİCARET</t>
  </si>
  <si>
    <t>429</t>
  </si>
  <si>
    <t>SEKMAN PRATİK CİZRE</t>
  </si>
  <si>
    <t>239</t>
  </si>
  <si>
    <t xml:space="preserve">DAMLA SU TESISAT MIDYAT </t>
  </si>
  <si>
    <t>418</t>
  </si>
  <si>
    <t>RONİ HIRDAVAT SİLOPİ</t>
  </si>
  <si>
    <t>302</t>
  </si>
  <si>
    <t xml:space="preserve">PRATİK HIRDAVAT CİZRE </t>
  </si>
  <si>
    <t>204</t>
  </si>
  <si>
    <t xml:space="preserve">BEST DOĞU PLAST ORGANİZE </t>
  </si>
  <si>
    <t>281</t>
  </si>
  <si>
    <t xml:space="preserve">ERDEM TİCARET </t>
  </si>
  <si>
    <t>163</t>
  </si>
  <si>
    <t>ÖFK SOLAR BATMAN</t>
  </si>
  <si>
    <t>404</t>
  </si>
  <si>
    <t>ASEL PİPE</t>
  </si>
  <si>
    <t>353</t>
  </si>
  <si>
    <t>HEYBET PLASTİK KREDİ KARTI</t>
  </si>
  <si>
    <t>439</t>
  </si>
  <si>
    <t>ASKAYA YAPI</t>
  </si>
  <si>
    <t>383</t>
  </si>
  <si>
    <t xml:space="preserve">MEPAŞ YAPI </t>
  </si>
  <si>
    <t>314</t>
  </si>
  <si>
    <t>ÖZTEKİN TESİSAT VİRANŞEHİR</t>
  </si>
  <si>
    <t>100</t>
  </si>
  <si>
    <t>YÜCESOY İNŞAAT</t>
  </si>
  <si>
    <t>194</t>
  </si>
  <si>
    <t xml:space="preserve">GÜNENÇ TESİSAT KIZILTEPE </t>
  </si>
  <si>
    <t>309</t>
  </si>
  <si>
    <t xml:space="preserve">BUCA MÜHENDİSLİK </t>
  </si>
  <si>
    <t>62</t>
  </si>
  <si>
    <t>ŞANLI MEKANİK</t>
  </si>
  <si>
    <t>333</t>
  </si>
  <si>
    <t>MAZLUM SUBAY TİCARET</t>
  </si>
  <si>
    <t>445</t>
  </si>
  <si>
    <t>ALİOĞLU HIRDAVAT</t>
  </si>
  <si>
    <t>343</t>
  </si>
  <si>
    <t>CEYLAN HIRDAVAT IĞDIR</t>
  </si>
  <si>
    <t>157</t>
  </si>
  <si>
    <t xml:space="preserve">AKIN MEKANİK BİSMİL </t>
  </si>
  <si>
    <t>145</t>
  </si>
  <si>
    <t xml:space="preserve">GÜLTEPE ÇIĞIR </t>
  </si>
  <si>
    <t>214</t>
  </si>
  <si>
    <t xml:space="preserve">DOĞAN TESİSAT İDİL </t>
  </si>
  <si>
    <t>298</t>
  </si>
  <si>
    <t xml:space="preserve">TOY YAPı NUSAYBIN </t>
  </si>
  <si>
    <t>446</t>
  </si>
  <si>
    <t>BİNGAZ HIRDAVAT</t>
  </si>
  <si>
    <t>51</t>
  </si>
  <si>
    <t>BEGÜM TİCARET</t>
  </si>
  <si>
    <t>20</t>
  </si>
  <si>
    <t>ŞAN YAPI</t>
  </si>
  <si>
    <t>447</t>
  </si>
  <si>
    <t>DER PA YAPI HATAY</t>
  </si>
  <si>
    <t>25</t>
  </si>
  <si>
    <t>PEŞİN SATIŞ</t>
  </si>
  <si>
    <t>330</t>
  </si>
  <si>
    <t>SUBAY TİCARET VAN</t>
  </si>
  <si>
    <t>247</t>
  </si>
  <si>
    <t xml:space="preserve">ÖZDE MÜHENDISILIK KıZıLTEPE </t>
  </si>
  <si>
    <t>124</t>
  </si>
  <si>
    <t>TEMEL TESİSAT 2</t>
  </si>
  <si>
    <t>196</t>
  </si>
  <si>
    <t>OĞUZ TESİSAT KIZILTEPE</t>
  </si>
  <si>
    <t>263</t>
  </si>
  <si>
    <t xml:space="preserve">ELS TESİSAT KABALA </t>
  </si>
  <si>
    <t>279</t>
  </si>
  <si>
    <t xml:space="preserve">DİCLE SU TESİSAT VİRANSEHİR </t>
  </si>
  <si>
    <t>448</t>
  </si>
  <si>
    <t>ŞİRVAN AKRE</t>
  </si>
  <si>
    <t>405</t>
  </si>
  <si>
    <t>HAŞIM HIRDAVAT</t>
  </si>
  <si>
    <t>451</t>
  </si>
  <si>
    <t>GÜNEYDOĞU GRUP BISMIL</t>
  </si>
  <si>
    <t>427</t>
  </si>
  <si>
    <t>BURGURCU TİCARET HATAY</t>
  </si>
  <si>
    <t>225</t>
  </si>
  <si>
    <t>AKSU DOĞALGAZ VIRANŞEHIR</t>
  </si>
  <si>
    <t>374</t>
  </si>
  <si>
    <t>ÖNER ISI</t>
  </si>
  <si>
    <t>452</t>
  </si>
  <si>
    <t>ACT YAPI</t>
  </si>
  <si>
    <t>234</t>
  </si>
  <si>
    <t xml:space="preserve">SANCAR HIRDAVAT KIZILTEPE </t>
  </si>
  <si>
    <t>453</t>
  </si>
  <si>
    <t>DOĞAN TİCARET KIZILTEPE</t>
  </si>
  <si>
    <t>350</t>
  </si>
  <si>
    <t>KAAN YAPI YAPI</t>
  </si>
  <si>
    <t>176</t>
  </si>
  <si>
    <t xml:space="preserve">SUBAY TICARET VIRANSEHIR </t>
  </si>
  <si>
    <t>169</t>
  </si>
  <si>
    <t>FİDAN TICARET ŞANLıURFA</t>
  </si>
  <si>
    <t>257</t>
  </si>
  <si>
    <t xml:space="preserve">DAMLA DOĞALGAZ KIZILTEPE </t>
  </si>
  <si>
    <t>449</t>
  </si>
  <si>
    <t>GOLD 2015 COMPANY</t>
  </si>
  <si>
    <t>456</t>
  </si>
  <si>
    <t>ÇEVSAN</t>
  </si>
  <si>
    <t>455</t>
  </si>
  <si>
    <t>VELİD DUHOK TOPTANCI IRAK</t>
  </si>
  <si>
    <t>290</t>
  </si>
  <si>
    <t xml:space="preserve">KEVSER SU TESISAT KıZıLTEPE </t>
  </si>
  <si>
    <t>425</t>
  </si>
  <si>
    <t>HEYBET PLASTİK NAKİT HESABI</t>
  </si>
  <si>
    <t>164</t>
  </si>
  <si>
    <t xml:space="preserve">POLAT TİCARET BATMAN </t>
  </si>
  <si>
    <t>140</t>
  </si>
  <si>
    <t xml:space="preserve">FIRAT YAPI NUSAYBİN </t>
  </si>
  <si>
    <t>61</t>
  </si>
  <si>
    <t>RAMAZAN TESİSAT</t>
  </si>
  <si>
    <t>72</t>
  </si>
  <si>
    <t>HAZER HİRANİ</t>
  </si>
  <si>
    <t>173</t>
  </si>
  <si>
    <t xml:space="preserve">HACıZADE TESISAT VIRANSEHIR </t>
  </si>
  <si>
    <t>462</t>
  </si>
  <si>
    <t>MİRPAŞ YAPI MARAŞ</t>
  </si>
  <si>
    <t>463</t>
  </si>
  <si>
    <t>MERT YAPI</t>
  </si>
  <si>
    <t>469</t>
  </si>
  <si>
    <t>MERT YAPI MUŞ</t>
  </si>
  <si>
    <t>470</t>
  </si>
  <si>
    <t>ÇETİNKAYA ELAZIĞ</t>
  </si>
  <si>
    <t>17</t>
  </si>
  <si>
    <t>IŞIKHAN TİCARET</t>
  </si>
  <si>
    <t>461</t>
  </si>
  <si>
    <t>MEHYA İNŞAAT</t>
  </si>
  <si>
    <t>467</t>
  </si>
  <si>
    <t>FURKAN YAPI MARAŞ</t>
  </si>
  <si>
    <t>465</t>
  </si>
  <si>
    <t>BARHAM KHALAF FATAH COMPANY</t>
  </si>
  <si>
    <t>161</t>
  </si>
  <si>
    <t>İZMİR DOĞALGAZ BİSMİL</t>
  </si>
  <si>
    <t>253</t>
  </si>
  <si>
    <t xml:space="preserve">TEKİN SU VİRANŞEHİR </t>
  </si>
  <si>
    <t>326</t>
  </si>
  <si>
    <t>ABDURRAHMAN CEYLANPINAR</t>
  </si>
  <si>
    <t>248</t>
  </si>
  <si>
    <t xml:space="preserve">HACI AYDIN ELEKTRİK </t>
  </si>
  <si>
    <t>TARİQ SABER MAWLOD MİRZANİ COMPANY</t>
  </si>
  <si>
    <t>472</t>
  </si>
  <si>
    <t>OĞUZLAR UCUZLUK PAZARI</t>
  </si>
  <si>
    <t>172</t>
  </si>
  <si>
    <t xml:space="preserve">YENI AY TESISAT </t>
  </si>
  <si>
    <t>292</t>
  </si>
  <si>
    <t xml:space="preserve">ACIBUCA TESİSAT MARDİN </t>
  </si>
  <si>
    <t>348</t>
  </si>
  <si>
    <t>BARAN İNŞAAT</t>
  </si>
  <si>
    <t>474</t>
  </si>
  <si>
    <t xml:space="preserve">ANDY COMPANY </t>
  </si>
  <si>
    <t>476</t>
  </si>
  <si>
    <t>ARJ YAPI İNŞAAT SANAYİ VE TİCARET LİMİTED ŞİRKETİ</t>
  </si>
  <si>
    <t>363</t>
  </si>
  <si>
    <t>ÖZBAY HAZER BORU</t>
  </si>
  <si>
    <t>386</t>
  </si>
  <si>
    <t>ÜNAL HIRDAVAT</t>
  </si>
  <si>
    <t>400</t>
  </si>
  <si>
    <t>HEDEF MÜHENDİSLİK</t>
  </si>
  <si>
    <t>478</t>
  </si>
  <si>
    <t xml:space="preserve">ÖZ KA YAPI </t>
  </si>
  <si>
    <t>349</t>
  </si>
  <si>
    <t>ALAT ISI HIRDAVAT DOĞUBAYAZIT</t>
  </si>
  <si>
    <t>479</t>
  </si>
  <si>
    <t>ZAFER TİCARET</t>
  </si>
  <si>
    <t xml:space="preserve">GÜNENÇ TESİSAT </t>
  </si>
  <si>
    <t xml:space="preserve">ÖZDE MÜHENDISILIK KIZILTEPE </t>
  </si>
  <si>
    <t>151</t>
  </si>
  <si>
    <t xml:space="preserve">MEM U ZİN HIRDAVAT </t>
  </si>
  <si>
    <t>230</t>
  </si>
  <si>
    <t xml:space="preserve">ADıGÜZEL TESISAT CEYLANPıNAR </t>
  </si>
  <si>
    <t>120</t>
  </si>
  <si>
    <t xml:space="preserve">LORİN TESİSAT </t>
  </si>
  <si>
    <t>408</t>
  </si>
  <si>
    <t>SPOT TESİSAT</t>
  </si>
  <si>
    <t>482</t>
  </si>
  <si>
    <t>EL-KAR YAPI</t>
  </si>
  <si>
    <t>483</t>
  </si>
  <si>
    <t xml:space="preserve">ARTUKLU SIHHİ TESİSAT İNŞAAT </t>
  </si>
  <si>
    <t>484</t>
  </si>
  <si>
    <t>ARNAS PLASTİK</t>
  </si>
  <si>
    <t>485</t>
  </si>
  <si>
    <t>ARSLAN YAPI</t>
  </si>
  <si>
    <t>395</t>
  </si>
  <si>
    <t>KUMCU HIRDAVAT</t>
  </si>
  <si>
    <t>486</t>
  </si>
  <si>
    <t>YAMAN TİCARET</t>
  </si>
  <si>
    <t>148</t>
  </si>
  <si>
    <t xml:space="preserve">BOTAN ELEKTRİK CİZRE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</si>
</sst>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\ hh:mm:ss"/>
  </numFmts>
  <fonts count="2" x14ac:knownFonts="1">
    <font>
      <sz val="11"/>
      <name val="Calibri"/>
      <charset val="1"/>
    </font>
    <font>
      <sz val="8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right" vertical="top" wrapText="1"/>
    </xf>
    <xf numFmtId="0" fontId="1" fillId="2" borderId="1" xfId="0" applyNumberFormat="1" applyFont="1" applyFill="1" applyBorder="1" applyAlignment="1" applyProtection="1">
      <alignment horizontal="left" vertical="top" wrapText="1"/>
    </xf>
    <xf numFmtId="164" fontId="1" fillId="2" borderId="1" xfId="0" applyNumberFormat="1" applyFont="1" applyFill="1" applyBorder="1" applyAlignment="1" applyProtection="1">
      <alignment horizontal="left" vertical="top" wrapText="1"/>
    </xf>
    <xf numFmtId="4" fontId="1" fillId="2" borderId="1" xfId="0" applyNumberFormat="1" applyFont="1" applyFill="1" applyBorder="1" applyAlignment="1" applyProtection="1">
      <alignment horizontal="right" vertical="top" wrapText="1"/>
    </xf>
    <xf numFmtId="0" fontId="1" fillId="3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left" vertical="top" wrapText="1"/>
    </xf>
    <xf numFmtId="0" fontId="1" fillId="3" borderId="4" xfId="0" applyNumberFormat="1" applyFont="1" applyFill="1" applyBorder="1" applyAlignment="1" applyProtection="1">
      <alignment horizontal="left" vertical="top" wrapText="1"/>
    </xf>
    <xf numFmtId="3" fontId="1" fillId="3" borderId="1" xfId="0" applyNumberFormat="1" applyFont="1" applyFill="1" applyBorder="1" applyAlignment="1" applyProtection="1">
      <alignment horizontal="left" vertical="top" wrapText="1"/>
    </xf>
    <xf numFmtId="3" fontId="1" fillId="2" borderId="1" xfId="0" applyNumberFormat="1" applyFont="1" applyFill="1" applyBorder="1" applyAlignment="1" applyProtection="1">
      <alignment horizontal="left" vertical="top" wrapText="1"/>
    </xf>
    <xf numFmtId="3" fontId="1" fillId="3" borderId="3" xfId="0" applyNumberFormat="1" applyFont="1" applyFill="1" applyBorder="1" applyAlignment="1" applyProtection="1">
      <alignment horizontal="left" vertical="top" wrapText="1"/>
    </xf>
    <xf numFmtId="3" fontId="1" fillId="2" borderId="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0"/>
  <sheetViews>
    <sheetView tabSelected="1" topLeftCell="E1" zoomScale="154" zoomScaleNormal="154" workbookViewId="0">
      <selection activeCell="J14" sqref="J14"/>
    </sheetView>
  </sheetViews>
  <sheetFormatPr defaultColWidth="12.140625" defaultRowHeight="15" customHeight="1" x14ac:dyDescent="0.25"/>
  <cols>
    <col min="1" max="2" width="9.140625" style="1" customWidth="1"/>
    <col min="3" max="3" width="17.7109375" style="1" customWidth="1"/>
    <col min="4" max="4" width="43.42578125" style="1" customWidth="1"/>
    <col min="5" max="5" width="16" style="1" customWidth="1"/>
    <col min="6" max="6" width="9.140625" style="1" customWidth="1"/>
    <col min="7" max="7" width="15.28515625" style="1" customWidth="1"/>
    <col min="8" max="8" width="14.28515625" style="1" customWidth="1"/>
    <col min="9" max="9" width="16.140625" style="13" customWidth="1"/>
    <col min="10" max="11" width="9.140625" style="1" customWidth="1"/>
    <col min="12" max="16384" width="12.140625" style="1"/>
  </cols>
  <sheetData>
    <row r="1" spans="1:1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0" t="s">
        <v>8</v>
      </c>
      <c r="J1" s="2" t="s">
        <v>9</v>
      </c>
      <c r="K1" s="2" t="s">
        <v>10</v>
      </c>
    </row>
    <row r="2" spans="1:11" ht="14.25" customHeight="1" x14ac:dyDescent="0.25">
      <c r="A2" s="3">
        <v>39629</v>
      </c>
      <c r="B2" s="3">
        <v>158</v>
      </c>
      <c r="C2" s="4" t="s">
        <v>11</v>
      </c>
      <c r="D2" s="4" t="s">
        <v>12</v>
      </c>
      <c r="E2" s="5">
        <v>45199.662499999999</v>
      </c>
      <c r="F2" s="4" t="s">
        <v>13</v>
      </c>
      <c r="G2" s="6">
        <v>48063</v>
      </c>
      <c r="H2" s="6">
        <v>82683.45</v>
      </c>
      <c r="I2" s="11">
        <f>H2-G2</f>
        <v>34620.449999999997</v>
      </c>
      <c r="J2" s="6">
        <v>72.031396292366296</v>
      </c>
      <c r="K2" s="6">
        <v>41.871075771511698</v>
      </c>
    </row>
    <row r="3" spans="1:11" ht="14.25" customHeight="1" x14ac:dyDescent="0.25">
      <c r="A3" s="3">
        <v>39631</v>
      </c>
      <c r="B3" s="3">
        <v>158</v>
      </c>
      <c r="C3" s="4" t="s">
        <v>14</v>
      </c>
      <c r="D3" s="4" t="s">
        <v>15</v>
      </c>
      <c r="E3" s="5">
        <v>45199.663194444402</v>
      </c>
      <c r="F3" s="4" t="s">
        <v>13</v>
      </c>
      <c r="G3" s="6">
        <v>90341.05</v>
      </c>
      <c r="H3" s="6">
        <v>36182.160000000003</v>
      </c>
      <c r="I3" s="11">
        <f t="shared" ref="I3:I66" si="0">H3-G3</f>
        <v>-54158.89</v>
      </c>
      <c r="J3" s="6">
        <v>-59.949369638718998</v>
      </c>
      <c r="K3" s="6">
        <v>-149.68396027213399</v>
      </c>
    </row>
    <row r="4" spans="1:11" ht="14.25" customHeight="1" x14ac:dyDescent="0.25">
      <c r="A4" s="3">
        <v>39633</v>
      </c>
      <c r="B4" s="3">
        <v>158</v>
      </c>
      <c r="C4" s="4" t="s">
        <v>16</v>
      </c>
      <c r="D4" s="4" t="s">
        <v>17</v>
      </c>
      <c r="E4" s="5">
        <v>45203.663888888899</v>
      </c>
      <c r="F4" s="4" t="s">
        <v>13</v>
      </c>
      <c r="G4" s="6">
        <v>63038.75</v>
      </c>
      <c r="H4" s="6">
        <v>9540</v>
      </c>
      <c r="I4" s="11">
        <f t="shared" si="0"/>
        <v>-53498.75</v>
      </c>
      <c r="J4" s="6">
        <v>-84.866451190735901</v>
      </c>
      <c r="K4" s="6">
        <v>-560.78354297693897</v>
      </c>
    </row>
    <row r="5" spans="1:11" ht="14.25" customHeight="1" x14ac:dyDescent="0.25">
      <c r="A5" s="3">
        <v>39633</v>
      </c>
      <c r="B5" s="3">
        <v>158</v>
      </c>
      <c r="C5" s="4" t="s">
        <v>16</v>
      </c>
      <c r="D5" s="4" t="s">
        <v>17</v>
      </c>
      <c r="E5" s="5">
        <v>45203.663888888899</v>
      </c>
      <c r="F5" s="4" t="s">
        <v>13</v>
      </c>
      <c r="G5" s="6">
        <v>122860.35</v>
      </c>
      <c r="H5" s="6">
        <v>54945.3</v>
      </c>
      <c r="I5" s="11">
        <f t="shared" si="0"/>
        <v>-67915.05</v>
      </c>
      <c r="J5" s="6">
        <v>-55.278248841062201</v>
      </c>
      <c r="K5" s="6">
        <v>-123.60483972241499</v>
      </c>
    </row>
    <row r="6" spans="1:11" ht="14.25" customHeight="1" x14ac:dyDescent="0.25">
      <c r="A6" s="3">
        <v>39635</v>
      </c>
      <c r="B6" s="3">
        <v>158</v>
      </c>
      <c r="C6" s="4" t="s">
        <v>18</v>
      </c>
      <c r="D6" s="4" t="s">
        <v>19</v>
      </c>
      <c r="E6" s="5">
        <v>45201.4465277778</v>
      </c>
      <c r="F6" s="4" t="s">
        <v>13</v>
      </c>
      <c r="G6" s="6">
        <v>249.14500000000001</v>
      </c>
      <c r="H6" s="6">
        <v>387.72</v>
      </c>
      <c r="I6" s="11">
        <f t="shared" si="0"/>
        <v>138.57500000000002</v>
      </c>
      <c r="J6" s="6">
        <v>55.620221156354802</v>
      </c>
      <c r="K6" s="6">
        <v>35.740998658826001</v>
      </c>
    </row>
    <row r="7" spans="1:11" ht="14.25" customHeight="1" x14ac:dyDescent="0.25">
      <c r="A7" s="3">
        <v>39671</v>
      </c>
      <c r="B7" s="3">
        <v>159</v>
      </c>
      <c r="C7" s="4" t="s">
        <v>20</v>
      </c>
      <c r="D7" s="4" t="s">
        <v>21</v>
      </c>
      <c r="E7" s="5">
        <v>45201.536805555603</v>
      </c>
      <c r="F7" s="4" t="s">
        <v>13</v>
      </c>
      <c r="G7" s="6">
        <v>212303</v>
      </c>
      <c r="H7" s="6">
        <v>29888.75</v>
      </c>
      <c r="I7" s="11">
        <f t="shared" si="0"/>
        <v>-182414.25</v>
      </c>
      <c r="J7" s="6">
        <v>-85.921654427869598</v>
      </c>
      <c r="K7" s="6">
        <v>-610.31073564468204</v>
      </c>
    </row>
    <row r="8" spans="1:11" ht="14.25" customHeight="1" x14ac:dyDescent="0.25">
      <c r="A8" s="3">
        <v>39719</v>
      </c>
      <c r="B8" s="3">
        <v>160</v>
      </c>
      <c r="C8" s="4" t="s">
        <v>22</v>
      </c>
      <c r="D8" s="4" t="s">
        <v>23</v>
      </c>
      <c r="E8" s="5">
        <v>45201.690972222197</v>
      </c>
      <c r="F8" s="4" t="s">
        <v>13</v>
      </c>
      <c r="G8" s="6">
        <v>18448</v>
      </c>
      <c r="H8" s="6">
        <v>15500</v>
      </c>
      <c r="I8" s="11">
        <f t="shared" si="0"/>
        <v>-2948</v>
      </c>
      <c r="J8" s="6">
        <v>-15.9800520381613</v>
      </c>
      <c r="K8" s="6">
        <v>-19.019354838709699</v>
      </c>
    </row>
    <row r="9" spans="1:11" ht="14.25" customHeight="1" x14ac:dyDescent="0.25">
      <c r="A9" s="3">
        <v>39787</v>
      </c>
      <c r="B9" s="3">
        <v>26</v>
      </c>
      <c r="C9" s="4" t="s">
        <v>24</v>
      </c>
      <c r="D9" s="4" t="s">
        <v>25</v>
      </c>
      <c r="E9" s="5">
        <v>45202.472916666702</v>
      </c>
      <c r="F9" s="4" t="s">
        <v>26</v>
      </c>
      <c r="G9" s="6">
        <v>1085.1959999999999</v>
      </c>
      <c r="H9" s="6">
        <v>1656</v>
      </c>
      <c r="I9" s="11">
        <f t="shared" si="0"/>
        <v>570.80400000000009</v>
      </c>
      <c r="J9" s="6">
        <v>52.5991618104011</v>
      </c>
      <c r="K9" s="6">
        <v>34.468840579710097</v>
      </c>
    </row>
    <row r="10" spans="1:11" ht="14.25" customHeight="1" x14ac:dyDescent="0.25">
      <c r="A10" s="3">
        <v>39909</v>
      </c>
      <c r="B10" s="3">
        <v>158</v>
      </c>
      <c r="C10" s="4" t="s">
        <v>27</v>
      </c>
      <c r="D10" s="4" t="s">
        <v>28</v>
      </c>
      <c r="E10" s="5">
        <v>45203.704166666699</v>
      </c>
      <c r="F10" s="4" t="s">
        <v>13</v>
      </c>
      <c r="G10" s="6">
        <v>5190</v>
      </c>
      <c r="H10" s="6">
        <v>5819</v>
      </c>
      <c r="I10" s="11">
        <f t="shared" si="0"/>
        <v>629</v>
      </c>
      <c r="J10" s="6">
        <v>12.119460500963401</v>
      </c>
      <c r="K10" s="6">
        <v>10.8094174256745</v>
      </c>
    </row>
    <row r="11" spans="1:11" ht="14.25" customHeight="1" x14ac:dyDescent="0.25">
      <c r="A11" s="3">
        <v>39931</v>
      </c>
      <c r="B11" s="3">
        <v>159</v>
      </c>
      <c r="C11" s="4" t="s">
        <v>27</v>
      </c>
      <c r="D11" s="4" t="s">
        <v>28</v>
      </c>
      <c r="E11" s="5">
        <v>45203.465972222199</v>
      </c>
      <c r="F11" s="4" t="s">
        <v>13</v>
      </c>
      <c r="G11" s="6">
        <v>2312.5</v>
      </c>
      <c r="H11" s="6">
        <v>3979</v>
      </c>
      <c r="I11" s="11">
        <f t="shared" si="0"/>
        <v>1666.5</v>
      </c>
      <c r="J11" s="6">
        <v>72.064864864864902</v>
      </c>
      <c r="K11" s="6">
        <v>41.8823825081679</v>
      </c>
    </row>
    <row r="12" spans="1:11" ht="14.25" customHeight="1" x14ac:dyDescent="0.25">
      <c r="A12" s="3">
        <v>39939</v>
      </c>
      <c r="B12" s="3">
        <v>160</v>
      </c>
      <c r="C12" s="4" t="s">
        <v>29</v>
      </c>
      <c r="D12" s="4" t="s">
        <v>30</v>
      </c>
      <c r="E12" s="5">
        <v>45204.608333333301</v>
      </c>
      <c r="F12" s="4" t="s">
        <v>13</v>
      </c>
      <c r="G12" s="6">
        <v>227505.6</v>
      </c>
      <c r="H12" s="6">
        <v>137926.33199999999</v>
      </c>
      <c r="I12" s="11">
        <f t="shared" si="0"/>
        <v>-89579.268000000011</v>
      </c>
      <c r="J12" s="6">
        <v>-39.374533198303702</v>
      </c>
      <c r="K12" s="6">
        <v>-64.947183544328595</v>
      </c>
    </row>
    <row r="13" spans="1:11" ht="14.25" customHeight="1" x14ac:dyDescent="0.25">
      <c r="A13" s="3">
        <v>39985</v>
      </c>
      <c r="B13" s="3">
        <v>160</v>
      </c>
      <c r="C13" s="4" t="s">
        <v>27</v>
      </c>
      <c r="D13" s="4" t="s">
        <v>28</v>
      </c>
      <c r="E13" s="5">
        <v>45204.693055555603</v>
      </c>
      <c r="F13" s="4" t="s">
        <v>13</v>
      </c>
      <c r="G13" s="6">
        <v>35200.125</v>
      </c>
      <c r="H13" s="6">
        <v>35200</v>
      </c>
      <c r="I13" s="11">
        <f t="shared" si="0"/>
        <v>-0.125</v>
      </c>
      <c r="J13" s="6">
        <v>-3.55112375311167E-4</v>
      </c>
      <c r="K13" s="6">
        <v>-3.5511363636363599E-4</v>
      </c>
    </row>
    <row r="14" spans="1:11" ht="14.25" customHeight="1" x14ac:dyDescent="0.25">
      <c r="A14" s="3">
        <v>40145</v>
      </c>
      <c r="B14" s="3">
        <v>163</v>
      </c>
      <c r="C14" s="4" t="s">
        <v>31</v>
      </c>
      <c r="D14" s="4" t="s">
        <v>32</v>
      </c>
      <c r="E14" s="5">
        <v>45198.384722222203</v>
      </c>
      <c r="F14" s="4" t="s">
        <v>13</v>
      </c>
      <c r="G14" s="6">
        <v>4151.3549999999996</v>
      </c>
      <c r="H14" s="6">
        <v>6575</v>
      </c>
      <c r="I14" s="11">
        <f t="shared" si="0"/>
        <v>2423.6450000000004</v>
      </c>
      <c r="J14" s="6">
        <v>58.382022255384101</v>
      </c>
      <c r="K14" s="6">
        <v>36.861520912547498</v>
      </c>
    </row>
    <row r="15" spans="1:11" ht="14.25" customHeight="1" x14ac:dyDescent="0.25">
      <c r="A15" s="3">
        <v>40263</v>
      </c>
      <c r="B15" s="3">
        <v>159</v>
      </c>
      <c r="C15" s="4" t="s">
        <v>27</v>
      </c>
      <c r="D15" s="4" t="s">
        <v>28</v>
      </c>
      <c r="E15" s="5">
        <v>45206.491666666698</v>
      </c>
      <c r="F15" s="4" t="s">
        <v>13</v>
      </c>
      <c r="G15" s="6">
        <v>18750</v>
      </c>
      <c r="H15" s="6">
        <v>25090</v>
      </c>
      <c r="I15" s="11">
        <f t="shared" si="0"/>
        <v>6340</v>
      </c>
      <c r="J15" s="6">
        <v>33.813333333333297</v>
      </c>
      <c r="K15" s="6">
        <v>25.2690314866481</v>
      </c>
    </row>
    <row r="16" spans="1:11" ht="14.25" customHeight="1" x14ac:dyDescent="0.25">
      <c r="A16" s="3">
        <v>40297</v>
      </c>
      <c r="B16" s="3">
        <v>158</v>
      </c>
      <c r="C16" s="4" t="s">
        <v>33</v>
      </c>
      <c r="D16" s="4" t="s">
        <v>34</v>
      </c>
      <c r="E16" s="5">
        <v>45206.390972222202</v>
      </c>
      <c r="F16" s="4" t="s">
        <v>13</v>
      </c>
      <c r="G16" s="6">
        <v>2268.5</v>
      </c>
      <c r="H16" s="6">
        <v>3500</v>
      </c>
      <c r="I16" s="11">
        <f t="shared" si="0"/>
        <v>1231.5</v>
      </c>
      <c r="J16" s="6">
        <v>54.286973771214498</v>
      </c>
      <c r="K16" s="6">
        <v>35.185714285714297</v>
      </c>
    </row>
    <row r="17" spans="1:11" ht="14.25" customHeight="1" x14ac:dyDescent="0.25">
      <c r="A17" s="3">
        <v>40309</v>
      </c>
      <c r="B17" s="3">
        <v>159</v>
      </c>
      <c r="C17" s="4" t="s">
        <v>35</v>
      </c>
      <c r="D17" s="4" t="s">
        <v>36</v>
      </c>
      <c r="E17" s="5">
        <v>45206.394444444399</v>
      </c>
      <c r="F17" s="4" t="s">
        <v>13</v>
      </c>
      <c r="G17" s="6">
        <v>26316.003000000001</v>
      </c>
      <c r="H17" s="6">
        <v>11470</v>
      </c>
      <c r="I17" s="11">
        <f t="shared" si="0"/>
        <v>-14846.003000000001</v>
      </c>
      <c r="J17" s="6">
        <v>-56.414353653934498</v>
      </c>
      <c r="K17" s="6">
        <v>-129.43333042720101</v>
      </c>
    </row>
    <row r="18" spans="1:11" ht="14.25" customHeight="1" x14ac:dyDescent="0.25">
      <c r="A18" s="3">
        <v>40327</v>
      </c>
      <c r="B18" s="3">
        <v>160</v>
      </c>
      <c r="C18" s="4" t="s">
        <v>37</v>
      </c>
      <c r="D18" s="4" t="s">
        <v>38</v>
      </c>
      <c r="E18" s="5">
        <v>45206.399305555598</v>
      </c>
      <c r="F18" s="4" t="s">
        <v>13</v>
      </c>
      <c r="G18" s="6">
        <v>402</v>
      </c>
      <c r="H18" s="6">
        <v>510</v>
      </c>
      <c r="I18" s="11">
        <f t="shared" si="0"/>
        <v>108</v>
      </c>
      <c r="J18" s="6">
        <v>26.865671641791</v>
      </c>
      <c r="K18" s="6">
        <v>21.176470588235301</v>
      </c>
    </row>
    <row r="19" spans="1:11" ht="14.25" customHeight="1" x14ac:dyDescent="0.25">
      <c r="A19" s="3">
        <v>40339</v>
      </c>
      <c r="B19" s="3">
        <v>159</v>
      </c>
      <c r="C19" s="4" t="s">
        <v>39</v>
      </c>
      <c r="D19" s="4" t="s">
        <v>40</v>
      </c>
      <c r="E19" s="5">
        <v>45201.508333333302</v>
      </c>
      <c r="F19" s="4" t="s">
        <v>13</v>
      </c>
      <c r="G19" s="6">
        <v>204.8</v>
      </c>
      <c r="H19" s="6">
        <v>647.5</v>
      </c>
      <c r="I19" s="11">
        <f t="shared" si="0"/>
        <v>442.7</v>
      </c>
      <c r="J19" s="6">
        <v>216.162109375</v>
      </c>
      <c r="K19" s="6">
        <v>68.370656370656405</v>
      </c>
    </row>
    <row r="20" spans="1:11" ht="14.25" customHeight="1" x14ac:dyDescent="0.25">
      <c r="A20" s="3">
        <v>40353</v>
      </c>
      <c r="B20" s="3">
        <v>160</v>
      </c>
      <c r="C20" s="4" t="s">
        <v>41</v>
      </c>
      <c r="D20" s="4" t="s">
        <v>42</v>
      </c>
      <c r="E20" s="5">
        <v>45206.604166666701</v>
      </c>
      <c r="F20" s="4" t="s">
        <v>13</v>
      </c>
      <c r="G20" s="6">
        <v>221300</v>
      </c>
      <c r="H20" s="6">
        <v>17276.5</v>
      </c>
      <c r="I20" s="11">
        <f t="shared" si="0"/>
        <v>-204023.5</v>
      </c>
      <c r="J20" s="6">
        <v>-92.193176683235393</v>
      </c>
      <c r="K20" s="6">
        <v>-1180.93074407432</v>
      </c>
    </row>
    <row r="21" spans="1:11" ht="14.25" customHeight="1" x14ac:dyDescent="0.25">
      <c r="A21" s="3">
        <v>40375</v>
      </c>
      <c r="B21" s="3">
        <v>161</v>
      </c>
      <c r="C21" s="4" t="s">
        <v>41</v>
      </c>
      <c r="D21" s="4" t="s">
        <v>42</v>
      </c>
      <c r="E21" s="5">
        <v>45208.615277777797</v>
      </c>
      <c r="F21" s="4" t="s">
        <v>13</v>
      </c>
      <c r="G21" s="6">
        <v>4914</v>
      </c>
      <c r="H21" s="6">
        <v>4905.8999999999996</v>
      </c>
      <c r="I21" s="11">
        <f t="shared" si="0"/>
        <v>-8.1000000000003638</v>
      </c>
      <c r="J21" s="6">
        <v>-0.16483516483517199</v>
      </c>
      <c r="K21" s="6">
        <v>-0.16510731975785001</v>
      </c>
    </row>
    <row r="22" spans="1:11" ht="14.25" customHeight="1" x14ac:dyDescent="0.25">
      <c r="A22" s="3">
        <v>40533</v>
      </c>
      <c r="B22" s="3">
        <v>163</v>
      </c>
      <c r="C22" s="4" t="s">
        <v>27</v>
      </c>
      <c r="D22" s="4" t="s">
        <v>28</v>
      </c>
      <c r="E22" s="5">
        <v>45210.7097222222</v>
      </c>
      <c r="F22" s="4" t="s">
        <v>13</v>
      </c>
      <c r="G22" s="6">
        <v>63945</v>
      </c>
      <c r="H22" s="6">
        <v>23314.201000000001</v>
      </c>
      <c r="I22" s="11">
        <f t="shared" si="0"/>
        <v>-40630.798999999999</v>
      </c>
      <c r="J22" s="6">
        <v>-63.540228321213498</v>
      </c>
      <c r="K22" s="6">
        <v>-174.27489365816101</v>
      </c>
    </row>
    <row r="23" spans="1:11" ht="14.25" customHeight="1" x14ac:dyDescent="0.25">
      <c r="A23" s="3">
        <v>40585</v>
      </c>
      <c r="B23" s="3">
        <v>164</v>
      </c>
      <c r="C23" s="4" t="s">
        <v>27</v>
      </c>
      <c r="D23" s="4" t="s">
        <v>28</v>
      </c>
      <c r="E23" s="5">
        <v>45210.361111111102</v>
      </c>
      <c r="F23" s="4" t="s">
        <v>13</v>
      </c>
      <c r="G23" s="6">
        <v>27411.4</v>
      </c>
      <c r="H23" s="6">
        <v>26729</v>
      </c>
      <c r="I23" s="11">
        <f t="shared" si="0"/>
        <v>-682.40000000000146</v>
      </c>
      <c r="J23" s="6">
        <v>-2.48947518185863</v>
      </c>
      <c r="K23" s="6">
        <v>-2.55303228702906</v>
      </c>
    </row>
    <row r="24" spans="1:11" ht="14.25" customHeight="1" x14ac:dyDescent="0.25">
      <c r="A24" s="3">
        <v>40593</v>
      </c>
      <c r="B24" s="3">
        <v>165</v>
      </c>
      <c r="C24" s="4" t="s">
        <v>43</v>
      </c>
      <c r="D24" s="4" t="s">
        <v>44</v>
      </c>
      <c r="E24" s="5">
        <v>45211.383333333302</v>
      </c>
      <c r="F24" s="4" t="s">
        <v>13</v>
      </c>
      <c r="G24" s="6">
        <v>2412</v>
      </c>
      <c r="H24" s="6">
        <v>2700</v>
      </c>
      <c r="I24" s="11">
        <f t="shared" si="0"/>
        <v>288</v>
      </c>
      <c r="J24" s="6">
        <v>11.9402985074627</v>
      </c>
      <c r="K24" s="6">
        <v>10.6666666666667</v>
      </c>
    </row>
    <row r="25" spans="1:11" ht="14.25" customHeight="1" x14ac:dyDescent="0.25">
      <c r="A25" s="3">
        <v>40599</v>
      </c>
      <c r="B25" s="3">
        <v>166</v>
      </c>
      <c r="C25" s="4" t="s">
        <v>29</v>
      </c>
      <c r="D25" s="4" t="s">
        <v>30</v>
      </c>
      <c r="E25" s="5">
        <v>45210.394444444399</v>
      </c>
      <c r="F25" s="4" t="s">
        <v>13</v>
      </c>
      <c r="G25" s="6">
        <v>67368</v>
      </c>
      <c r="H25" s="6">
        <v>75200.67</v>
      </c>
      <c r="I25" s="11">
        <f t="shared" si="0"/>
        <v>7832.6699999999983</v>
      </c>
      <c r="J25" s="6">
        <v>11.626692198076199</v>
      </c>
      <c r="K25" s="6">
        <v>10.4156917750866</v>
      </c>
    </row>
    <row r="26" spans="1:11" ht="14.25" customHeight="1" x14ac:dyDescent="0.25">
      <c r="A26" s="3">
        <v>40647</v>
      </c>
      <c r="B26" s="3">
        <v>165</v>
      </c>
      <c r="C26" s="4" t="s">
        <v>27</v>
      </c>
      <c r="D26" s="4" t="s">
        <v>28</v>
      </c>
      <c r="E26" s="5">
        <v>45211.510416666701</v>
      </c>
      <c r="F26" s="4" t="s">
        <v>13</v>
      </c>
      <c r="G26" s="6">
        <v>1918.8</v>
      </c>
      <c r="H26" s="6">
        <v>2700</v>
      </c>
      <c r="I26" s="11">
        <f t="shared" si="0"/>
        <v>781.2</v>
      </c>
      <c r="J26" s="6">
        <v>40.712945590994401</v>
      </c>
      <c r="K26" s="6">
        <v>28.933333333333302</v>
      </c>
    </row>
    <row r="27" spans="1:11" ht="14.25" customHeight="1" x14ac:dyDescent="0.25">
      <c r="A27" s="3">
        <v>40665</v>
      </c>
      <c r="B27" s="3">
        <v>166</v>
      </c>
      <c r="C27" s="4" t="s">
        <v>22</v>
      </c>
      <c r="D27" s="4" t="s">
        <v>23</v>
      </c>
      <c r="E27" s="5">
        <v>45211.695138888899</v>
      </c>
      <c r="F27" s="4" t="s">
        <v>13</v>
      </c>
      <c r="G27" s="6">
        <v>728.1</v>
      </c>
      <c r="H27" s="6">
        <v>1595</v>
      </c>
      <c r="I27" s="11">
        <f t="shared" si="0"/>
        <v>866.9</v>
      </c>
      <c r="J27" s="6">
        <v>119.06331547864301</v>
      </c>
      <c r="K27" s="6">
        <v>54.351097178683403</v>
      </c>
    </row>
    <row r="28" spans="1:11" ht="14.25" customHeight="1" x14ac:dyDescent="0.25">
      <c r="A28" s="3">
        <v>40783</v>
      </c>
      <c r="B28" s="3">
        <v>167</v>
      </c>
      <c r="C28" s="4" t="s">
        <v>45</v>
      </c>
      <c r="D28" s="4" t="s">
        <v>46</v>
      </c>
      <c r="E28" s="5">
        <v>45212.588194444397</v>
      </c>
      <c r="F28" s="4" t="s">
        <v>13</v>
      </c>
      <c r="G28" s="6">
        <v>16888.311000000002</v>
      </c>
      <c r="H28" s="6">
        <v>37208.724999999999</v>
      </c>
      <c r="I28" s="11">
        <f t="shared" si="0"/>
        <v>20320.413999999997</v>
      </c>
      <c r="J28" s="6">
        <v>120.322357872258</v>
      </c>
      <c r="K28" s="6">
        <v>54.611959963691298</v>
      </c>
    </row>
    <row r="29" spans="1:11" ht="14.25" customHeight="1" x14ac:dyDescent="0.25">
      <c r="A29" s="3">
        <v>40785</v>
      </c>
      <c r="B29" s="3">
        <v>167</v>
      </c>
      <c r="C29" s="4" t="s">
        <v>47</v>
      </c>
      <c r="D29" s="4" t="s">
        <v>48</v>
      </c>
      <c r="E29" s="5">
        <v>45212.595138888901</v>
      </c>
      <c r="F29" s="4" t="s">
        <v>13</v>
      </c>
      <c r="G29" s="6">
        <v>47491.752</v>
      </c>
      <c r="H29" s="6">
        <v>14090.674999999999</v>
      </c>
      <c r="I29" s="11">
        <f t="shared" si="0"/>
        <v>-33401.077000000005</v>
      </c>
      <c r="J29" s="6">
        <v>-70.330269138102096</v>
      </c>
      <c r="K29" s="6">
        <v>-237.04383927668499</v>
      </c>
    </row>
    <row r="30" spans="1:11" ht="14.25" customHeight="1" x14ac:dyDescent="0.25">
      <c r="A30" s="3">
        <v>40837</v>
      </c>
      <c r="B30" s="3">
        <v>168</v>
      </c>
      <c r="C30" s="4" t="s">
        <v>49</v>
      </c>
      <c r="D30" s="4" t="s">
        <v>50</v>
      </c>
      <c r="E30" s="5">
        <v>45212.599305555603</v>
      </c>
      <c r="F30" s="4" t="s">
        <v>13</v>
      </c>
      <c r="G30" s="6">
        <v>464</v>
      </c>
      <c r="H30" s="6">
        <v>730.08</v>
      </c>
      <c r="I30" s="11">
        <f t="shared" si="0"/>
        <v>266.08000000000004</v>
      </c>
      <c r="J30" s="6">
        <v>57.344827586206897</v>
      </c>
      <c r="K30" s="6">
        <v>36.445321060705702</v>
      </c>
    </row>
    <row r="31" spans="1:11" ht="14.25" customHeight="1" x14ac:dyDescent="0.25">
      <c r="A31" s="3">
        <v>40837</v>
      </c>
      <c r="B31" s="3">
        <v>168</v>
      </c>
      <c r="C31" s="4" t="s">
        <v>49</v>
      </c>
      <c r="D31" s="4" t="s">
        <v>50</v>
      </c>
      <c r="E31" s="5">
        <v>45212.599305555603</v>
      </c>
      <c r="F31" s="4" t="s">
        <v>13</v>
      </c>
      <c r="G31" s="6">
        <v>17864</v>
      </c>
      <c r="H31" s="6">
        <v>15479.62</v>
      </c>
      <c r="I31" s="11">
        <f t="shared" si="0"/>
        <v>-2384.3799999999992</v>
      </c>
      <c r="J31" s="6">
        <v>-13.347402597402599</v>
      </c>
      <c r="K31" s="6">
        <v>-15.4033496946307</v>
      </c>
    </row>
    <row r="32" spans="1:11" ht="14.25" customHeight="1" x14ac:dyDescent="0.25">
      <c r="A32" s="3">
        <v>40877</v>
      </c>
      <c r="B32" s="3">
        <v>168</v>
      </c>
      <c r="C32" s="4" t="s">
        <v>51</v>
      </c>
      <c r="D32" s="4" t="s">
        <v>52</v>
      </c>
      <c r="E32" s="5">
        <v>45212.602083333302</v>
      </c>
      <c r="F32" s="4" t="s">
        <v>13</v>
      </c>
      <c r="G32" s="6">
        <v>2954.556</v>
      </c>
      <c r="H32" s="6">
        <v>5022</v>
      </c>
      <c r="I32" s="11">
        <f t="shared" si="0"/>
        <v>2067.444</v>
      </c>
      <c r="J32" s="6">
        <v>69.974777936177205</v>
      </c>
      <c r="K32" s="6">
        <v>41.167741935483903</v>
      </c>
    </row>
    <row r="33" spans="1:11" ht="14.25" customHeight="1" x14ac:dyDescent="0.25">
      <c r="A33" s="3">
        <v>40991</v>
      </c>
      <c r="B33" s="3">
        <v>168</v>
      </c>
      <c r="C33" s="4" t="s">
        <v>49</v>
      </c>
      <c r="D33" s="4" t="s">
        <v>50</v>
      </c>
      <c r="E33" s="5">
        <v>45213.4194444444</v>
      </c>
      <c r="F33" s="4" t="s">
        <v>13</v>
      </c>
      <c r="G33" s="6">
        <v>532.48</v>
      </c>
      <c r="H33" s="6">
        <v>1530</v>
      </c>
      <c r="I33" s="11">
        <f t="shared" si="0"/>
        <v>997.52</v>
      </c>
      <c r="J33" s="6">
        <v>187.33473557692301</v>
      </c>
      <c r="K33" s="6">
        <v>65.197385620915</v>
      </c>
    </row>
    <row r="34" spans="1:11" ht="14.25" customHeight="1" x14ac:dyDescent="0.25">
      <c r="A34" s="3">
        <v>41001</v>
      </c>
      <c r="B34" s="3">
        <v>169</v>
      </c>
      <c r="C34" s="4" t="s">
        <v>45</v>
      </c>
      <c r="D34" s="4" t="s">
        <v>46</v>
      </c>
      <c r="E34" s="5">
        <v>45213.420833333301</v>
      </c>
      <c r="F34" s="4" t="s">
        <v>13</v>
      </c>
      <c r="G34" s="6">
        <v>35727.300000000003</v>
      </c>
      <c r="H34" s="6">
        <v>22155.5</v>
      </c>
      <c r="I34" s="11">
        <f t="shared" si="0"/>
        <v>-13571.800000000003</v>
      </c>
      <c r="J34" s="6">
        <v>-37.987197465243703</v>
      </c>
      <c r="K34" s="6">
        <v>-61.257024215206201</v>
      </c>
    </row>
    <row r="35" spans="1:11" ht="14.25" customHeight="1" x14ac:dyDescent="0.25">
      <c r="A35" s="3">
        <v>41037</v>
      </c>
      <c r="B35" s="3">
        <v>170</v>
      </c>
      <c r="C35" s="4" t="s">
        <v>51</v>
      </c>
      <c r="D35" s="4" t="s">
        <v>52</v>
      </c>
      <c r="E35" s="5">
        <v>45213.441666666702</v>
      </c>
      <c r="F35" s="4" t="s">
        <v>13</v>
      </c>
      <c r="G35" s="6">
        <v>1160</v>
      </c>
      <c r="H35" s="6">
        <v>1400</v>
      </c>
      <c r="I35" s="11">
        <f t="shared" si="0"/>
        <v>240</v>
      </c>
      <c r="J35" s="6">
        <v>20.689655172413801</v>
      </c>
      <c r="K35" s="6">
        <v>17.1428571428571</v>
      </c>
    </row>
    <row r="36" spans="1:11" ht="14.25" customHeight="1" x14ac:dyDescent="0.25">
      <c r="A36" s="3">
        <v>41071</v>
      </c>
      <c r="B36" s="3">
        <v>164</v>
      </c>
      <c r="C36" s="4" t="s">
        <v>53</v>
      </c>
      <c r="D36" s="4" t="s">
        <v>54</v>
      </c>
      <c r="E36" s="5">
        <v>45215.6069444444</v>
      </c>
      <c r="F36" s="4" t="s">
        <v>13</v>
      </c>
      <c r="G36" s="6">
        <v>422.70499999999998</v>
      </c>
      <c r="H36" s="6">
        <v>1213.45</v>
      </c>
      <c r="I36" s="11">
        <f t="shared" si="0"/>
        <v>790.74500000000012</v>
      </c>
      <c r="J36" s="6">
        <v>187.06781325037599</v>
      </c>
      <c r="K36" s="6">
        <v>65.165025340970004</v>
      </c>
    </row>
    <row r="37" spans="1:11" ht="14.25" customHeight="1" x14ac:dyDescent="0.25">
      <c r="A37" s="3">
        <v>41105</v>
      </c>
      <c r="B37" s="3">
        <v>165</v>
      </c>
      <c r="C37" s="4" t="s">
        <v>55</v>
      </c>
      <c r="D37" s="4" t="s">
        <v>56</v>
      </c>
      <c r="E37" s="5">
        <v>45216.436111111099</v>
      </c>
      <c r="F37" s="4" t="s">
        <v>13</v>
      </c>
      <c r="G37" s="6">
        <v>5226</v>
      </c>
      <c r="H37" s="6">
        <v>11309.6</v>
      </c>
      <c r="I37" s="11">
        <f t="shared" si="0"/>
        <v>6083.6</v>
      </c>
      <c r="J37" s="6">
        <v>116.410256410256</v>
      </c>
      <c r="K37" s="6">
        <v>53.791469194312803</v>
      </c>
    </row>
    <row r="38" spans="1:11" ht="14.25" customHeight="1" x14ac:dyDescent="0.25">
      <c r="A38" s="3">
        <v>41107</v>
      </c>
      <c r="B38" s="3">
        <v>165</v>
      </c>
      <c r="C38" s="4" t="s">
        <v>57</v>
      </c>
      <c r="D38" s="4" t="s">
        <v>58</v>
      </c>
      <c r="E38" s="5">
        <v>45203.440277777801</v>
      </c>
      <c r="F38" s="4" t="s">
        <v>13</v>
      </c>
      <c r="G38" s="6">
        <v>359.14</v>
      </c>
      <c r="H38" s="6">
        <v>494</v>
      </c>
      <c r="I38" s="11">
        <f t="shared" si="0"/>
        <v>134.86000000000001</v>
      </c>
      <c r="J38" s="6">
        <v>37.550815837834797</v>
      </c>
      <c r="K38" s="6">
        <v>27.299595141700401</v>
      </c>
    </row>
    <row r="39" spans="1:11" ht="14.25" customHeight="1" x14ac:dyDescent="0.25">
      <c r="A39" s="3">
        <v>41119</v>
      </c>
      <c r="B39" s="3">
        <v>166</v>
      </c>
      <c r="C39" s="4" t="s">
        <v>33</v>
      </c>
      <c r="D39" s="4" t="s">
        <v>34</v>
      </c>
      <c r="E39" s="5">
        <v>45216.447222222203</v>
      </c>
      <c r="F39" s="4" t="s">
        <v>13</v>
      </c>
      <c r="G39" s="6">
        <v>1457.0889999999999</v>
      </c>
      <c r="H39" s="6">
        <v>13032.5</v>
      </c>
      <c r="I39" s="11">
        <f t="shared" si="0"/>
        <v>11575.411</v>
      </c>
      <c r="J39" s="6">
        <v>794.42031337824903</v>
      </c>
      <c r="K39" s="6">
        <v>88.819574141569205</v>
      </c>
    </row>
    <row r="40" spans="1:11" ht="14.25" customHeight="1" x14ac:dyDescent="0.25">
      <c r="A40" s="3">
        <v>41155</v>
      </c>
      <c r="B40" s="3">
        <v>166</v>
      </c>
      <c r="C40" s="4" t="s">
        <v>59</v>
      </c>
      <c r="D40" s="4" t="s">
        <v>60</v>
      </c>
      <c r="E40" s="5">
        <v>45217.447916666701</v>
      </c>
      <c r="F40" s="4" t="s">
        <v>13</v>
      </c>
      <c r="G40" s="6">
        <v>9280</v>
      </c>
      <c r="H40" s="6">
        <v>16235.75</v>
      </c>
      <c r="I40" s="11">
        <f t="shared" si="0"/>
        <v>6955.75</v>
      </c>
      <c r="J40" s="6">
        <v>74.954202586206904</v>
      </c>
      <c r="K40" s="6">
        <v>42.842184685031498</v>
      </c>
    </row>
    <row r="41" spans="1:11" ht="14.25" customHeight="1" x14ac:dyDescent="0.25">
      <c r="A41" s="3">
        <v>41199</v>
      </c>
      <c r="B41" s="3">
        <v>166</v>
      </c>
      <c r="C41" s="4" t="s">
        <v>61</v>
      </c>
      <c r="D41" s="4" t="s">
        <v>62</v>
      </c>
      <c r="E41" s="5">
        <v>45217.608333333301</v>
      </c>
      <c r="F41" s="4" t="s">
        <v>13</v>
      </c>
      <c r="G41" s="6">
        <v>10091.24</v>
      </c>
      <c r="H41" s="6">
        <v>34097.82</v>
      </c>
      <c r="I41" s="11">
        <f t="shared" si="0"/>
        <v>24006.58</v>
      </c>
      <c r="J41" s="6">
        <v>237.89524379560899</v>
      </c>
      <c r="K41" s="6">
        <v>70.405028825889701</v>
      </c>
    </row>
    <row r="42" spans="1:11" ht="14.25" customHeight="1" x14ac:dyDescent="0.25">
      <c r="A42" s="3">
        <v>41205</v>
      </c>
      <c r="B42" s="3">
        <v>166</v>
      </c>
      <c r="C42" s="4" t="s">
        <v>61</v>
      </c>
      <c r="D42" s="4" t="s">
        <v>62</v>
      </c>
      <c r="E42" s="5">
        <v>45217.608333333301</v>
      </c>
      <c r="F42" s="4" t="s">
        <v>13</v>
      </c>
      <c r="G42" s="6">
        <v>50642.48</v>
      </c>
      <c r="H42" s="6">
        <v>40463.599999999999</v>
      </c>
      <c r="I42" s="11">
        <f t="shared" si="0"/>
        <v>-10178.880000000005</v>
      </c>
      <c r="J42" s="6">
        <v>-20.099489598455701</v>
      </c>
      <c r="K42" s="6">
        <v>-25.155646062139802</v>
      </c>
    </row>
    <row r="43" spans="1:11" ht="14.25" customHeight="1" x14ac:dyDescent="0.25">
      <c r="A43" s="3">
        <v>41251</v>
      </c>
      <c r="B43" s="3">
        <v>167</v>
      </c>
      <c r="C43" s="4" t="s">
        <v>57</v>
      </c>
      <c r="D43" s="4" t="s">
        <v>58</v>
      </c>
      <c r="E43" s="5">
        <v>45217.629861111098</v>
      </c>
      <c r="F43" s="4" t="s">
        <v>13</v>
      </c>
      <c r="G43" s="6">
        <v>17114.22</v>
      </c>
      <c r="H43" s="6">
        <v>12706.72</v>
      </c>
      <c r="I43" s="11">
        <f t="shared" si="0"/>
        <v>-4407.5000000000018</v>
      </c>
      <c r="J43" s="6">
        <v>-25.753437784485602</v>
      </c>
      <c r="K43" s="6">
        <v>-34.686370676303497</v>
      </c>
    </row>
    <row r="44" spans="1:11" ht="14.25" customHeight="1" x14ac:dyDescent="0.25">
      <c r="A44" s="3">
        <v>41291</v>
      </c>
      <c r="B44" s="3">
        <v>167</v>
      </c>
      <c r="C44" s="4" t="s">
        <v>35</v>
      </c>
      <c r="D44" s="4" t="s">
        <v>36</v>
      </c>
      <c r="E44" s="5">
        <v>45216.481249999997</v>
      </c>
      <c r="F44" s="4" t="s">
        <v>13</v>
      </c>
      <c r="G44" s="6">
        <v>3617.32</v>
      </c>
      <c r="H44" s="6">
        <v>4581.3599999999997</v>
      </c>
      <c r="I44" s="11">
        <f t="shared" si="0"/>
        <v>964.03999999999951</v>
      </c>
      <c r="J44" s="6">
        <v>26.6506695564672</v>
      </c>
      <c r="K44" s="6">
        <v>21.042659821537701</v>
      </c>
    </row>
    <row r="45" spans="1:11" ht="14.25" customHeight="1" x14ac:dyDescent="0.25">
      <c r="A45" s="3">
        <v>41351</v>
      </c>
      <c r="B45" s="3">
        <v>168</v>
      </c>
      <c r="C45" s="4" t="s">
        <v>39</v>
      </c>
      <c r="D45" s="4" t="s">
        <v>40</v>
      </c>
      <c r="E45" s="5">
        <v>45218.538194444402</v>
      </c>
      <c r="F45" s="4" t="s">
        <v>13</v>
      </c>
      <c r="G45" s="6">
        <v>909.09</v>
      </c>
      <c r="H45" s="6">
        <v>876.03120000000001</v>
      </c>
      <c r="I45" s="11">
        <f t="shared" si="0"/>
        <v>-33.058800000000019</v>
      </c>
      <c r="J45" s="6">
        <v>-3.6364716364716401</v>
      </c>
      <c r="K45" s="6">
        <v>-3.77370121064182</v>
      </c>
    </row>
    <row r="46" spans="1:11" ht="14.25" customHeight="1" x14ac:dyDescent="0.25">
      <c r="A46" s="3">
        <v>41375</v>
      </c>
      <c r="B46" s="3">
        <v>169</v>
      </c>
      <c r="C46" s="4" t="s">
        <v>53</v>
      </c>
      <c r="D46" s="4" t="s">
        <v>54</v>
      </c>
      <c r="E46" s="5">
        <v>45218.586111111101</v>
      </c>
      <c r="F46" s="4" t="s">
        <v>13</v>
      </c>
      <c r="G46" s="6">
        <v>5800</v>
      </c>
      <c r="H46" s="6">
        <v>7000</v>
      </c>
      <c r="I46" s="11">
        <f t="shared" si="0"/>
        <v>1200</v>
      </c>
      <c r="J46" s="6">
        <v>20.689655172413801</v>
      </c>
      <c r="K46" s="6">
        <v>17.1428571428571</v>
      </c>
    </row>
    <row r="47" spans="1:11" ht="14.25" customHeight="1" x14ac:dyDescent="0.25">
      <c r="A47" s="3">
        <v>41385</v>
      </c>
      <c r="B47" s="3">
        <v>170</v>
      </c>
      <c r="C47" s="4" t="s">
        <v>63</v>
      </c>
      <c r="D47" s="4" t="s">
        <v>64</v>
      </c>
      <c r="E47" s="5">
        <v>45219.613194444399</v>
      </c>
      <c r="F47" s="4" t="s">
        <v>13</v>
      </c>
      <c r="G47" s="6">
        <v>8820</v>
      </c>
      <c r="H47" s="6">
        <v>8920.7999999999993</v>
      </c>
      <c r="I47" s="11">
        <f t="shared" si="0"/>
        <v>100.79999999999927</v>
      </c>
      <c r="J47" s="6">
        <v>1.1428571428571299</v>
      </c>
      <c r="K47" s="6">
        <v>1.1299435028248499</v>
      </c>
    </row>
    <row r="48" spans="1:11" ht="14.25" customHeight="1" x14ac:dyDescent="0.25">
      <c r="A48" s="3">
        <v>41421</v>
      </c>
      <c r="B48" s="3">
        <v>170</v>
      </c>
      <c r="C48" s="4" t="s">
        <v>29</v>
      </c>
      <c r="D48" s="4" t="s">
        <v>30</v>
      </c>
      <c r="E48" s="5">
        <v>45219.711805555598</v>
      </c>
      <c r="F48" s="4" t="s">
        <v>13</v>
      </c>
      <c r="G48" s="6">
        <v>19015.8</v>
      </c>
      <c r="H48" s="6">
        <v>37194.93</v>
      </c>
      <c r="I48" s="11">
        <f t="shared" si="0"/>
        <v>18179.13</v>
      </c>
      <c r="J48" s="6">
        <v>95.600132521377006</v>
      </c>
      <c r="K48" s="6">
        <v>48.875290261334001</v>
      </c>
    </row>
    <row r="49" spans="1:11" ht="14.25" customHeight="1" x14ac:dyDescent="0.25">
      <c r="A49" s="3">
        <v>41499</v>
      </c>
      <c r="B49" s="3">
        <v>171</v>
      </c>
      <c r="C49" s="4" t="s">
        <v>65</v>
      </c>
      <c r="D49" s="4" t="s">
        <v>66</v>
      </c>
      <c r="E49" s="5">
        <v>45467.366666666698</v>
      </c>
      <c r="F49" s="4" t="s">
        <v>13</v>
      </c>
      <c r="G49" s="6">
        <v>71045</v>
      </c>
      <c r="H49" s="6">
        <v>34579.699999999997</v>
      </c>
      <c r="I49" s="11">
        <f t="shared" si="0"/>
        <v>-36465.300000000003</v>
      </c>
      <c r="J49" s="6">
        <v>-51.327046238299701</v>
      </c>
      <c r="K49" s="6">
        <v>-105.452910233461</v>
      </c>
    </row>
    <row r="50" spans="1:11" ht="14.25" customHeight="1" x14ac:dyDescent="0.25">
      <c r="A50" s="3">
        <v>41575</v>
      </c>
      <c r="B50" s="3">
        <v>172</v>
      </c>
      <c r="C50" s="4" t="s">
        <v>29</v>
      </c>
      <c r="D50" s="4" t="s">
        <v>30</v>
      </c>
      <c r="E50" s="5">
        <v>45223.697222222203</v>
      </c>
      <c r="F50" s="4" t="s">
        <v>13</v>
      </c>
      <c r="G50" s="6">
        <v>30881.5</v>
      </c>
      <c r="H50" s="6">
        <v>51057</v>
      </c>
      <c r="I50" s="11">
        <f t="shared" si="0"/>
        <v>20175.5</v>
      </c>
      <c r="J50" s="6">
        <v>65.331994883668202</v>
      </c>
      <c r="K50" s="6">
        <v>39.515639383434198</v>
      </c>
    </row>
    <row r="51" spans="1:11" ht="14.25" customHeight="1" x14ac:dyDescent="0.25">
      <c r="A51" s="3">
        <v>41575</v>
      </c>
      <c r="B51" s="3">
        <v>172</v>
      </c>
      <c r="C51" s="4" t="s">
        <v>29</v>
      </c>
      <c r="D51" s="4" t="s">
        <v>30</v>
      </c>
      <c r="E51" s="5">
        <v>45223.697222222203</v>
      </c>
      <c r="F51" s="4" t="s">
        <v>13</v>
      </c>
      <c r="G51" s="6">
        <v>3705.78</v>
      </c>
      <c r="H51" s="6">
        <v>8624.8799999999992</v>
      </c>
      <c r="I51" s="11">
        <f t="shared" si="0"/>
        <v>4919.0999999999985</v>
      </c>
      <c r="J51" s="6">
        <v>132.741285235497</v>
      </c>
      <c r="K51" s="6">
        <v>57.033836992514701</v>
      </c>
    </row>
    <row r="52" spans="1:11" ht="14.25" customHeight="1" x14ac:dyDescent="0.25">
      <c r="A52" s="3">
        <v>41607</v>
      </c>
      <c r="B52" s="3">
        <v>173</v>
      </c>
      <c r="C52" s="4" t="s">
        <v>61</v>
      </c>
      <c r="D52" s="4" t="s">
        <v>62</v>
      </c>
      <c r="E52" s="5">
        <v>45223.410416666702</v>
      </c>
      <c r="F52" s="4" t="s">
        <v>13</v>
      </c>
      <c r="G52" s="6">
        <v>147938.07</v>
      </c>
      <c r="H52" s="6">
        <v>75960.149999999994</v>
      </c>
      <c r="I52" s="11">
        <f t="shared" si="0"/>
        <v>-71977.920000000013</v>
      </c>
      <c r="J52" s="6">
        <v>-48.654088835956799</v>
      </c>
      <c r="K52" s="6">
        <v>-94.7574748075142</v>
      </c>
    </row>
    <row r="53" spans="1:11" ht="14.25" customHeight="1" x14ac:dyDescent="0.25">
      <c r="A53" s="3">
        <v>41745</v>
      </c>
      <c r="B53" s="3">
        <v>167</v>
      </c>
      <c r="C53" s="4" t="s">
        <v>61</v>
      </c>
      <c r="D53" s="4" t="s">
        <v>62</v>
      </c>
      <c r="E53" s="5">
        <v>45227.615277777797</v>
      </c>
      <c r="F53" s="4" t="s">
        <v>13</v>
      </c>
      <c r="G53" s="6">
        <v>17546431.68</v>
      </c>
      <c r="H53" s="6">
        <v>891755.85</v>
      </c>
      <c r="I53" s="11">
        <f t="shared" si="0"/>
        <v>-16654675.83</v>
      </c>
      <c r="J53" s="6">
        <v>-94.917736744067199</v>
      </c>
      <c r="K53" s="6">
        <v>-1867.6273141353699</v>
      </c>
    </row>
    <row r="54" spans="1:11" ht="14.25" customHeight="1" x14ac:dyDescent="0.25">
      <c r="A54" s="3">
        <v>41781</v>
      </c>
      <c r="B54" s="3">
        <v>167</v>
      </c>
      <c r="C54" s="4" t="s">
        <v>67</v>
      </c>
      <c r="D54" s="4" t="s">
        <v>68</v>
      </c>
      <c r="E54" s="5">
        <v>45226.631944444402</v>
      </c>
      <c r="F54" s="4" t="s">
        <v>13</v>
      </c>
      <c r="G54" s="6">
        <v>30082.5</v>
      </c>
      <c r="H54" s="6">
        <v>27688</v>
      </c>
      <c r="I54" s="11">
        <f t="shared" si="0"/>
        <v>-2394.5</v>
      </c>
      <c r="J54" s="6">
        <v>-7.9597772791490096</v>
      </c>
      <c r="K54" s="6">
        <v>-8.6481508234614299</v>
      </c>
    </row>
    <row r="55" spans="1:11" ht="14.25" customHeight="1" x14ac:dyDescent="0.25">
      <c r="A55" s="3">
        <v>41809</v>
      </c>
      <c r="B55" s="3">
        <v>168</v>
      </c>
      <c r="C55" s="4" t="s">
        <v>69</v>
      </c>
      <c r="D55" s="4" t="s">
        <v>70</v>
      </c>
      <c r="E55" s="5">
        <v>45226.636805555601</v>
      </c>
      <c r="F55" s="4" t="s">
        <v>13</v>
      </c>
      <c r="G55" s="6">
        <v>29029.8881</v>
      </c>
      <c r="H55" s="6">
        <v>21999</v>
      </c>
      <c r="I55" s="11">
        <f t="shared" si="0"/>
        <v>-7030.8881000000001</v>
      </c>
      <c r="J55" s="6">
        <v>-24.219480542882302</v>
      </c>
      <c r="K55" s="6">
        <v>-31.960035001590999</v>
      </c>
    </row>
    <row r="56" spans="1:11" ht="14.25" customHeight="1" x14ac:dyDescent="0.25">
      <c r="A56" s="3">
        <v>41837</v>
      </c>
      <c r="B56" s="3">
        <v>168</v>
      </c>
      <c r="C56" s="4" t="s">
        <v>33</v>
      </c>
      <c r="D56" s="4" t="s">
        <v>34</v>
      </c>
      <c r="E56" s="5">
        <v>45226.640277777798</v>
      </c>
      <c r="F56" s="4" t="s">
        <v>13</v>
      </c>
      <c r="G56" s="6">
        <v>14986.163500000001</v>
      </c>
      <c r="H56" s="6">
        <v>10742.5</v>
      </c>
      <c r="I56" s="11">
        <f t="shared" si="0"/>
        <v>-4243.6635000000006</v>
      </c>
      <c r="J56" s="6">
        <v>-28.317210739092801</v>
      </c>
      <c r="K56" s="6">
        <v>-39.5035001163603</v>
      </c>
    </row>
    <row r="57" spans="1:11" ht="14.25" customHeight="1" x14ac:dyDescent="0.25">
      <c r="A57" s="3">
        <v>41855</v>
      </c>
      <c r="B57" s="3">
        <v>169</v>
      </c>
      <c r="C57" s="4" t="s">
        <v>71</v>
      </c>
      <c r="D57" s="4" t="s">
        <v>72</v>
      </c>
      <c r="E57" s="5">
        <v>45226.6430555556</v>
      </c>
      <c r="F57" s="4" t="s">
        <v>13</v>
      </c>
      <c r="G57" s="6">
        <v>36272.247000000003</v>
      </c>
      <c r="H57" s="6">
        <v>18331.5</v>
      </c>
      <c r="I57" s="11">
        <f t="shared" si="0"/>
        <v>-17940.747000000003</v>
      </c>
      <c r="J57" s="6">
        <v>-49.461360913207301</v>
      </c>
      <c r="K57" s="6">
        <v>-97.868406840684003</v>
      </c>
    </row>
    <row r="58" spans="1:11" ht="14.25" customHeight="1" x14ac:dyDescent="0.25">
      <c r="A58" s="3">
        <v>42031</v>
      </c>
      <c r="B58" s="3">
        <v>158</v>
      </c>
      <c r="C58" s="4" t="s">
        <v>73</v>
      </c>
      <c r="D58" s="4" t="s">
        <v>74</v>
      </c>
      <c r="E58" s="5">
        <v>45231.439583333296</v>
      </c>
      <c r="F58" s="4" t="s">
        <v>13</v>
      </c>
      <c r="G58" s="6">
        <v>444.88</v>
      </c>
      <c r="H58" s="6">
        <v>711.36</v>
      </c>
      <c r="I58" s="11">
        <f t="shared" si="0"/>
        <v>266.48</v>
      </c>
      <c r="J58" s="6">
        <v>59.899298687286397</v>
      </c>
      <c r="K58" s="6">
        <v>37.460638776428198</v>
      </c>
    </row>
    <row r="59" spans="1:11" ht="14.25" customHeight="1" x14ac:dyDescent="0.25">
      <c r="A59" s="3">
        <v>42139</v>
      </c>
      <c r="B59" s="3">
        <v>159</v>
      </c>
      <c r="C59" s="4" t="s">
        <v>22</v>
      </c>
      <c r="D59" s="4" t="s">
        <v>23</v>
      </c>
      <c r="E59" s="5">
        <v>45230.4909722222</v>
      </c>
      <c r="F59" s="4" t="s">
        <v>13</v>
      </c>
      <c r="G59" s="6">
        <v>12000</v>
      </c>
      <c r="H59" s="6">
        <v>15250</v>
      </c>
      <c r="I59" s="11">
        <f t="shared" si="0"/>
        <v>3250</v>
      </c>
      <c r="J59" s="6">
        <v>27.0833333333333</v>
      </c>
      <c r="K59" s="6">
        <v>21.311475409836099</v>
      </c>
    </row>
    <row r="60" spans="1:11" ht="14.25" customHeight="1" x14ac:dyDescent="0.25">
      <c r="A60" s="3">
        <v>42277</v>
      </c>
      <c r="B60" s="3">
        <v>168</v>
      </c>
      <c r="C60" s="4" t="s">
        <v>29</v>
      </c>
      <c r="D60" s="4" t="s">
        <v>30</v>
      </c>
      <c r="E60" s="5">
        <v>45232.532638888901</v>
      </c>
      <c r="F60" s="4" t="s">
        <v>13</v>
      </c>
      <c r="G60" s="6">
        <v>13880013.119999999</v>
      </c>
      <c r="H60" s="6">
        <v>782932.745</v>
      </c>
      <c r="I60" s="11">
        <f t="shared" si="0"/>
        <v>-13097080.375</v>
      </c>
      <c r="J60" s="6">
        <v>-94.359279503332303</v>
      </c>
      <c r="K60" s="6">
        <v>-1672.82317142068</v>
      </c>
    </row>
    <row r="61" spans="1:11" ht="14.25" customHeight="1" x14ac:dyDescent="0.25">
      <c r="A61" s="3">
        <v>42279</v>
      </c>
      <c r="B61" s="3">
        <v>168</v>
      </c>
      <c r="C61" s="4" t="s">
        <v>73</v>
      </c>
      <c r="D61" s="4" t="s">
        <v>74</v>
      </c>
      <c r="E61" s="5">
        <v>45232.536111111098</v>
      </c>
      <c r="F61" s="4" t="s">
        <v>13</v>
      </c>
      <c r="G61" s="6">
        <v>21956.564999999999</v>
      </c>
      <c r="H61" s="6">
        <v>28685.135999999999</v>
      </c>
      <c r="I61" s="11">
        <f t="shared" si="0"/>
        <v>6728.5709999999999</v>
      </c>
      <c r="J61" s="6">
        <v>30.644916452095298</v>
      </c>
      <c r="K61" s="6">
        <v>23.4566466758254</v>
      </c>
    </row>
    <row r="62" spans="1:11" ht="14.25" customHeight="1" x14ac:dyDescent="0.25">
      <c r="A62" s="3">
        <v>42281</v>
      </c>
      <c r="B62" s="3">
        <v>168</v>
      </c>
      <c r="C62" s="4" t="s">
        <v>27</v>
      </c>
      <c r="D62" s="4" t="s">
        <v>28</v>
      </c>
      <c r="E62" s="5">
        <v>45232.536805555603</v>
      </c>
      <c r="F62" s="4" t="s">
        <v>13</v>
      </c>
      <c r="G62" s="6">
        <v>3985.8</v>
      </c>
      <c r="H62" s="6">
        <v>8100.2</v>
      </c>
      <c r="I62" s="11">
        <f t="shared" si="0"/>
        <v>4114.3999999999996</v>
      </c>
      <c r="J62" s="6">
        <v>103.22645391138499</v>
      </c>
      <c r="K62" s="6">
        <v>50.793807560307101</v>
      </c>
    </row>
    <row r="63" spans="1:11" ht="14.25" customHeight="1" x14ac:dyDescent="0.25">
      <c r="A63" s="3">
        <v>42281</v>
      </c>
      <c r="B63" s="3">
        <v>168</v>
      </c>
      <c r="C63" s="4" t="s">
        <v>27</v>
      </c>
      <c r="D63" s="4" t="s">
        <v>28</v>
      </c>
      <c r="E63" s="5">
        <v>45232.536805555603</v>
      </c>
      <c r="F63" s="4" t="s">
        <v>13</v>
      </c>
      <c r="G63" s="6">
        <v>2074.8000000000002</v>
      </c>
      <c r="H63" s="6">
        <v>10100</v>
      </c>
      <c r="I63" s="11">
        <f t="shared" si="0"/>
        <v>8025.2</v>
      </c>
      <c r="J63" s="6">
        <v>386.79390784653901</v>
      </c>
      <c r="K63" s="6">
        <v>79.457425742574202</v>
      </c>
    </row>
    <row r="64" spans="1:11" ht="14.25" customHeight="1" x14ac:dyDescent="0.25">
      <c r="A64" s="3">
        <v>42305</v>
      </c>
      <c r="B64" s="3">
        <v>160</v>
      </c>
      <c r="C64" s="4" t="s">
        <v>29</v>
      </c>
      <c r="D64" s="4" t="s">
        <v>30</v>
      </c>
      <c r="E64" s="5">
        <v>45232.648611111101</v>
      </c>
      <c r="F64" s="4" t="s">
        <v>13</v>
      </c>
      <c r="G64" s="6">
        <v>8316</v>
      </c>
      <c r="H64" s="6">
        <v>37443.599999999999</v>
      </c>
      <c r="I64" s="11">
        <f t="shared" si="0"/>
        <v>29127.599999999999</v>
      </c>
      <c r="J64" s="6">
        <v>350.25974025974</v>
      </c>
      <c r="K64" s="6">
        <v>77.790597057975205</v>
      </c>
    </row>
    <row r="65" spans="1:11" ht="14.25" customHeight="1" x14ac:dyDescent="0.25">
      <c r="A65" s="3">
        <v>42535</v>
      </c>
      <c r="B65" s="3">
        <v>169</v>
      </c>
      <c r="C65" s="4" t="s">
        <v>73</v>
      </c>
      <c r="D65" s="4" t="s">
        <v>74</v>
      </c>
      <c r="E65" s="5">
        <v>45240.386111111096</v>
      </c>
      <c r="F65" s="4" t="s">
        <v>13</v>
      </c>
      <c r="G65" s="6">
        <v>2730</v>
      </c>
      <c r="H65" s="6">
        <v>4069.8</v>
      </c>
      <c r="I65" s="11">
        <f t="shared" si="0"/>
        <v>1339.8000000000002</v>
      </c>
      <c r="J65" s="6">
        <v>49.076923076923102</v>
      </c>
      <c r="K65" s="6">
        <v>32.920536635706902</v>
      </c>
    </row>
    <row r="66" spans="1:11" ht="14.25" customHeight="1" x14ac:dyDescent="0.25">
      <c r="A66" s="3">
        <v>42563</v>
      </c>
      <c r="B66" s="3">
        <v>170</v>
      </c>
      <c r="C66" s="4" t="s">
        <v>75</v>
      </c>
      <c r="D66" s="4" t="s">
        <v>76</v>
      </c>
      <c r="E66" s="5">
        <v>45240.440972222197</v>
      </c>
      <c r="F66" s="4" t="s">
        <v>13</v>
      </c>
      <c r="G66" s="6">
        <v>33084.012499999997</v>
      </c>
      <c r="H66" s="6">
        <v>52351.425000000003</v>
      </c>
      <c r="I66" s="11">
        <f t="shared" si="0"/>
        <v>19267.412500000006</v>
      </c>
      <c r="J66" s="6">
        <v>58.237834664099402</v>
      </c>
      <c r="K66" s="6">
        <v>36.803988621131097</v>
      </c>
    </row>
    <row r="67" spans="1:11" ht="14.25" customHeight="1" x14ac:dyDescent="0.25">
      <c r="A67" s="3">
        <v>42569</v>
      </c>
      <c r="B67" s="3">
        <v>170</v>
      </c>
      <c r="C67" s="4" t="s">
        <v>27</v>
      </c>
      <c r="D67" s="4" t="s">
        <v>28</v>
      </c>
      <c r="E67" s="5">
        <v>45240.447222222203</v>
      </c>
      <c r="F67" s="4" t="s">
        <v>13</v>
      </c>
      <c r="G67" s="6">
        <v>20701.5</v>
      </c>
      <c r="H67" s="6">
        <v>15907.5</v>
      </c>
      <c r="I67" s="11">
        <f t="shared" ref="I67:I130" si="1">H67-G67</f>
        <v>-4794</v>
      </c>
      <c r="J67" s="6">
        <v>-23.1577421925947</v>
      </c>
      <c r="K67" s="6">
        <v>-30.1367279585101</v>
      </c>
    </row>
    <row r="68" spans="1:11" ht="14.25" customHeight="1" x14ac:dyDescent="0.25">
      <c r="A68" s="3">
        <v>42619</v>
      </c>
      <c r="B68" s="3">
        <v>170</v>
      </c>
      <c r="C68" s="4" t="s">
        <v>75</v>
      </c>
      <c r="D68" s="4" t="s">
        <v>76</v>
      </c>
      <c r="E68" s="5">
        <v>45240.479166666701</v>
      </c>
      <c r="F68" s="4" t="s">
        <v>13</v>
      </c>
      <c r="G68" s="6">
        <v>10150.56</v>
      </c>
      <c r="H68" s="6">
        <v>8630.42</v>
      </c>
      <c r="I68" s="11">
        <f t="shared" si="1"/>
        <v>-1520.1399999999994</v>
      </c>
      <c r="J68" s="6">
        <v>-14.975922510679201</v>
      </c>
      <c r="K68" s="6">
        <v>-17.613743015983001</v>
      </c>
    </row>
    <row r="69" spans="1:11" ht="14.25" customHeight="1" x14ac:dyDescent="0.25">
      <c r="A69" s="3">
        <v>42641</v>
      </c>
      <c r="B69" s="3">
        <v>171</v>
      </c>
      <c r="C69" s="4" t="s">
        <v>22</v>
      </c>
      <c r="D69" s="4" t="s">
        <v>23</v>
      </c>
      <c r="E69" s="5">
        <v>45240.536111111098</v>
      </c>
      <c r="F69" s="4" t="s">
        <v>13</v>
      </c>
      <c r="G69" s="6">
        <v>21216</v>
      </c>
      <c r="H69" s="6">
        <v>29188</v>
      </c>
      <c r="I69" s="11">
        <f t="shared" si="1"/>
        <v>7972</v>
      </c>
      <c r="J69" s="6">
        <v>37.575414781297098</v>
      </c>
      <c r="K69" s="6">
        <v>27.312594216801401</v>
      </c>
    </row>
    <row r="70" spans="1:11" ht="14.25" customHeight="1" x14ac:dyDescent="0.25">
      <c r="A70" s="3">
        <v>42693</v>
      </c>
      <c r="B70" s="3">
        <v>172</v>
      </c>
      <c r="C70" s="4" t="s">
        <v>16</v>
      </c>
      <c r="D70" s="4" t="s">
        <v>17</v>
      </c>
      <c r="E70" s="5">
        <v>45237.458333333299</v>
      </c>
      <c r="F70" s="4" t="s">
        <v>13</v>
      </c>
      <c r="G70" s="6">
        <v>664024.625</v>
      </c>
      <c r="H70" s="6">
        <v>62165</v>
      </c>
      <c r="I70" s="11">
        <f t="shared" si="1"/>
        <v>-601859.625</v>
      </c>
      <c r="J70" s="6">
        <v>-90.638148396981506</v>
      </c>
      <c r="K70" s="6">
        <v>-968.16476313037901</v>
      </c>
    </row>
    <row r="71" spans="1:11" ht="14.25" customHeight="1" x14ac:dyDescent="0.25">
      <c r="A71" s="3">
        <v>42755</v>
      </c>
      <c r="B71" s="3">
        <v>173</v>
      </c>
      <c r="C71" s="4" t="s">
        <v>77</v>
      </c>
      <c r="D71" s="4" t="s">
        <v>78</v>
      </c>
      <c r="E71" s="5">
        <v>45237.470833333296</v>
      </c>
      <c r="F71" s="4" t="s">
        <v>13</v>
      </c>
      <c r="G71" s="6">
        <v>16574.735000000001</v>
      </c>
      <c r="H71" s="6">
        <v>67620.5</v>
      </c>
      <c r="I71" s="11">
        <f t="shared" si="1"/>
        <v>51045.764999999999</v>
      </c>
      <c r="J71" s="6">
        <v>307.97334014691597</v>
      </c>
      <c r="K71" s="6">
        <v>75.488594435119495</v>
      </c>
    </row>
    <row r="72" spans="1:11" ht="14.25" customHeight="1" x14ac:dyDescent="0.25">
      <c r="A72" s="3">
        <v>42809</v>
      </c>
      <c r="B72" s="3">
        <v>174</v>
      </c>
      <c r="C72" s="4" t="s">
        <v>79</v>
      </c>
      <c r="D72" s="4" t="s">
        <v>80</v>
      </c>
      <c r="E72" s="5">
        <v>45238.4777777778</v>
      </c>
      <c r="F72" s="4" t="s">
        <v>13</v>
      </c>
      <c r="G72" s="6">
        <v>4482.4449999999997</v>
      </c>
      <c r="H72" s="6">
        <v>12156</v>
      </c>
      <c r="I72" s="11">
        <f t="shared" si="1"/>
        <v>7673.5550000000003</v>
      </c>
      <c r="J72" s="6">
        <v>171.19128065151901</v>
      </c>
      <c r="K72" s="6">
        <v>63.125658111220801</v>
      </c>
    </row>
    <row r="73" spans="1:11" ht="14.25" customHeight="1" x14ac:dyDescent="0.25">
      <c r="A73" s="3">
        <v>42829</v>
      </c>
      <c r="B73" s="3">
        <v>175</v>
      </c>
      <c r="C73" s="4" t="s">
        <v>81</v>
      </c>
      <c r="D73" s="4" t="s">
        <v>82</v>
      </c>
      <c r="E73" s="5">
        <v>45238.479861111096</v>
      </c>
      <c r="F73" s="4" t="s">
        <v>13</v>
      </c>
      <c r="G73" s="6">
        <v>629.76499999999999</v>
      </c>
      <c r="H73" s="6">
        <v>1450.5</v>
      </c>
      <c r="I73" s="11">
        <f t="shared" si="1"/>
        <v>820.73500000000001</v>
      </c>
      <c r="J73" s="6">
        <v>130.32400974966899</v>
      </c>
      <c r="K73" s="6">
        <v>56.582902447431898</v>
      </c>
    </row>
    <row r="74" spans="1:11" ht="14.25" customHeight="1" x14ac:dyDescent="0.25">
      <c r="A74" s="3">
        <v>42847</v>
      </c>
      <c r="B74" s="3">
        <v>176</v>
      </c>
      <c r="C74" s="4" t="s">
        <v>11</v>
      </c>
      <c r="D74" s="4" t="s">
        <v>12</v>
      </c>
      <c r="E74" s="5">
        <v>45236.482638888898</v>
      </c>
      <c r="F74" s="4" t="s">
        <v>13</v>
      </c>
      <c r="G74" s="6">
        <v>218523.6</v>
      </c>
      <c r="H74" s="6">
        <v>44327.199999999997</v>
      </c>
      <c r="I74" s="11">
        <f t="shared" si="1"/>
        <v>-174196.40000000002</v>
      </c>
      <c r="J74" s="6">
        <v>-79.715142895321193</v>
      </c>
      <c r="K74" s="6">
        <v>-392.978577487412</v>
      </c>
    </row>
    <row r="75" spans="1:11" ht="14.25" customHeight="1" x14ac:dyDescent="0.25">
      <c r="A75" s="3">
        <v>42879</v>
      </c>
      <c r="B75" s="3">
        <v>177</v>
      </c>
      <c r="C75" s="4" t="s">
        <v>83</v>
      </c>
      <c r="D75" s="4" t="s">
        <v>84</v>
      </c>
      <c r="E75" s="5">
        <v>45236.4868055556</v>
      </c>
      <c r="F75" s="4" t="s">
        <v>13</v>
      </c>
      <c r="G75" s="6">
        <v>1539.72</v>
      </c>
      <c r="H75" s="6">
        <v>15683</v>
      </c>
      <c r="I75" s="11">
        <f t="shared" si="1"/>
        <v>14143.28</v>
      </c>
      <c r="J75" s="6">
        <v>918.56181643415698</v>
      </c>
      <c r="K75" s="6">
        <v>90.1822355416693</v>
      </c>
    </row>
    <row r="76" spans="1:11" ht="14.25" customHeight="1" x14ac:dyDescent="0.25">
      <c r="A76" s="3">
        <v>42899</v>
      </c>
      <c r="B76" s="3">
        <v>178</v>
      </c>
      <c r="C76" s="4" t="s">
        <v>85</v>
      </c>
      <c r="D76" s="4" t="s">
        <v>86</v>
      </c>
      <c r="E76" s="5">
        <v>45229.489583333299</v>
      </c>
      <c r="F76" s="4" t="s">
        <v>13</v>
      </c>
      <c r="G76" s="6">
        <v>1144.528</v>
      </c>
      <c r="H76" s="6">
        <v>1535</v>
      </c>
      <c r="I76" s="11">
        <f t="shared" si="1"/>
        <v>390.47199999999998</v>
      </c>
      <c r="J76" s="6">
        <v>34.116421791341097</v>
      </c>
      <c r="K76" s="6">
        <v>25.4379153094463</v>
      </c>
    </row>
    <row r="77" spans="1:11" ht="14.25" customHeight="1" x14ac:dyDescent="0.25">
      <c r="A77" s="3">
        <v>42907</v>
      </c>
      <c r="B77" s="3">
        <v>179</v>
      </c>
      <c r="C77" s="4" t="s">
        <v>87</v>
      </c>
      <c r="D77" s="4" t="s">
        <v>88</v>
      </c>
      <c r="E77" s="5">
        <v>45229.490277777797</v>
      </c>
      <c r="F77" s="4" t="s">
        <v>13</v>
      </c>
      <c r="G77" s="6">
        <v>9537.0480000000007</v>
      </c>
      <c r="H77" s="6">
        <v>15137</v>
      </c>
      <c r="I77" s="11">
        <f t="shared" si="1"/>
        <v>5599.9519999999993</v>
      </c>
      <c r="J77" s="6">
        <v>58.717875803917501</v>
      </c>
      <c r="K77" s="6">
        <v>36.995124529299098</v>
      </c>
    </row>
    <row r="78" spans="1:11" ht="14.25" customHeight="1" x14ac:dyDescent="0.25">
      <c r="A78" s="3">
        <v>42919</v>
      </c>
      <c r="B78" s="3">
        <v>180</v>
      </c>
      <c r="C78" s="4" t="s">
        <v>89</v>
      </c>
      <c r="D78" s="4" t="s">
        <v>90</v>
      </c>
      <c r="E78" s="5">
        <v>45229.493750000001</v>
      </c>
      <c r="F78" s="4" t="s">
        <v>13</v>
      </c>
      <c r="G78" s="6">
        <v>17525.584999999999</v>
      </c>
      <c r="H78" s="6">
        <v>18030</v>
      </c>
      <c r="I78" s="11">
        <f t="shared" si="1"/>
        <v>504.41500000000087</v>
      </c>
      <c r="J78" s="6">
        <v>2.8781635534562802</v>
      </c>
      <c r="K78" s="6">
        <v>2.7976428175263499</v>
      </c>
    </row>
    <row r="79" spans="1:11" ht="14.25" customHeight="1" x14ac:dyDescent="0.25">
      <c r="A79" s="3">
        <v>42937</v>
      </c>
      <c r="B79" s="3">
        <v>181</v>
      </c>
      <c r="C79" s="4" t="s">
        <v>11</v>
      </c>
      <c r="D79" s="4" t="s">
        <v>12</v>
      </c>
      <c r="E79" s="5">
        <v>45239.495833333298</v>
      </c>
      <c r="F79" s="4" t="s">
        <v>13</v>
      </c>
      <c r="G79" s="6">
        <v>6729.0325000000003</v>
      </c>
      <c r="H79" s="6">
        <v>28993.7</v>
      </c>
      <c r="I79" s="11">
        <f t="shared" si="1"/>
        <v>22264.6675</v>
      </c>
      <c r="J79" s="6">
        <v>330.87472084582703</v>
      </c>
      <c r="K79" s="6">
        <v>76.7913977864157</v>
      </c>
    </row>
    <row r="80" spans="1:11" ht="14.25" customHeight="1" x14ac:dyDescent="0.25">
      <c r="A80" s="3">
        <v>42965</v>
      </c>
      <c r="B80" s="3">
        <v>182</v>
      </c>
      <c r="C80" s="4" t="s">
        <v>14</v>
      </c>
      <c r="D80" s="4" t="s">
        <v>15</v>
      </c>
      <c r="E80" s="5">
        <v>45237.498611111099</v>
      </c>
      <c r="F80" s="4" t="s">
        <v>13</v>
      </c>
      <c r="G80" s="6">
        <v>740.9</v>
      </c>
      <c r="H80" s="6">
        <v>860</v>
      </c>
      <c r="I80" s="11">
        <f t="shared" si="1"/>
        <v>119.10000000000002</v>
      </c>
      <c r="J80" s="6">
        <v>16.075043865568901</v>
      </c>
      <c r="K80" s="6">
        <v>13.8488372093023</v>
      </c>
    </row>
    <row r="81" spans="1:11" ht="14.25" customHeight="1" x14ac:dyDescent="0.25">
      <c r="A81" s="3">
        <v>42977</v>
      </c>
      <c r="B81" s="3">
        <v>183</v>
      </c>
      <c r="C81" s="4" t="s">
        <v>35</v>
      </c>
      <c r="D81" s="4" t="s">
        <v>36</v>
      </c>
      <c r="E81" s="5">
        <v>45241.5493055556</v>
      </c>
      <c r="F81" s="4" t="s">
        <v>13</v>
      </c>
      <c r="G81" s="6">
        <v>12003.2374</v>
      </c>
      <c r="H81" s="6">
        <v>15113.5</v>
      </c>
      <c r="I81" s="11">
        <f t="shared" si="1"/>
        <v>3110.2626</v>
      </c>
      <c r="J81" s="6">
        <v>25.911864410846398</v>
      </c>
      <c r="K81" s="6">
        <v>20.579366791279298</v>
      </c>
    </row>
    <row r="82" spans="1:11" ht="14.25" customHeight="1" x14ac:dyDescent="0.25">
      <c r="A82" s="3">
        <v>42977</v>
      </c>
      <c r="B82" s="3">
        <v>183</v>
      </c>
      <c r="C82" s="4" t="s">
        <v>35</v>
      </c>
      <c r="D82" s="4" t="s">
        <v>36</v>
      </c>
      <c r="E82" s="5">
        <v>45241.5493055556</v>
      </c>
      <c r="F82" s="4" t="s">
        <v>13</v>
      </c>
      <c r="G82" s="6">
        <v>6437.97</v>
      </c>
      <c r="H82" s="6">
        <v>3515.5</v>
      </c>
      <c r="I82" s="11">
        <f t="shared" si="1"/>
        <v>-2922.4700000000003</v>
      </c>
      <c r="J82" s="6">
        <v>-45.394278009993798</v>
      </c>
      <c r="K82" s="6">
        <v>-83.130991324135906</v>
      </c>
    </row>
    <row r="83" spans="1:11" ht="14.25" customHeight="1" x14ac:dyDescent="0.25">
      <c r="A83" s="3">
        <v>42995</v>
      </c>
      <c r="B83" s="3">
        <v>184</v>
      </c>
      <c r="C83" s="4" t="s">
        <v>61</v>
      </c>
      <c r="D83" s="4" t="s">
        <v>62</v>
      </c>
      <c r="E83" s="5">
        <v>45241.604166666701</v>
      </c>
      <c r="F83" s="4" t="s">
        <v>13</v>
      </c>
      <c r="G83" s="6">
        <v>17144.425999999999</v>
      </c>
      <c r="H83" s="6">
        <v>68298.17</v>
      </c>
      <c r="I83" s="11">
        <f t="shared" si="1"/>
        <v>51153.743999999999</v>
      </c>
      <c r="J83" s="6">
        <v>298.36953421479399</v>
      </c>
      <c r="K83" s="6">
        <v>74.897678810427806</v>
      </c>
    </row>
    <row r="84" spans="1:11" ht="14.25" customHeight="1" x14ac:dyDescent="0.25">
      <c r="A84" s="3">
        <v>43001</v>
      </c>
      <c r="B84" s="3">
        <v>184</v>
      </c>
      <c r="C84" s="4" t="s">
        <v>91</v>
      </c>
      <c r="D84" s="4" t="s">
        <v>92</v>
      </c>
      <c r="E84" s="5">
        <v>45241.655555555597</v>
      </c>
      <c r="F84" s="4" t="s">
        <v>13</v>
      </c>
      <c r="G84" s="6">
        <v>1874.88</v>
      </c>
      <c r="H84" s="6">
        <v>2387.25</v>
      </c>
      <c r="I84" s="11">
        <f t="shared" si="1"/>
        <v>512.36999999999989</v>
      </c>
      <c r="J84" s="6">
        <v>27.328149001536101</v>
      </c>
      <c r="K84" s="6">
        <v>21.462770970782302</v>
      </c>
    </row>
    <row r="85" spans="1:11" ht="14.25" customHeight="1" x14ac:dyDescent="0.25">
      <c r="A85" s="3">
        <v>43061</v>
      </c>
      <c r="B85" s="3">
        <v>184</v>
      </c>
      <c r="C85" s="4" t="s">
        <v>29</v>
      </c>
      <c r="D85" s="4" t="s">
        <v>30</v>
      </c>
      <c r="E85" s="5">
        <v>45243.715972222199</v>
      </c>
      <c r="F85" s="4" t="s">
        <v>13</v>
      </c>
      <c r="G85" s="6">
        <v>75143.376000000004</v>
      </c>
      <c r="H85" s="6">
        <v>79604.28</v>
      </c>
      <c r="I85" s="11">
        <f t="shared" si="1"/>
        <v>4460.903999999995</v>
      </c>
      <c r="J85" s="6">
        <v>5.9365232672005703</v>
      </c>
      <c r="K85" s="6">
        <v>5.6038494412612101</v>
      </c>
    </row>
    <row r="86" spans="1:11" ht="14.25" customHeight="1" x14ac:dyDescent="0.25">
      <c r="A86" s="3">
        <v>43309</v>
      </c>
      <c r="B86" s="3">
        <v>171</v>
      </c>
      <c r="C86" s="4" t="s">
        <v>93</v>
      </c>
      <c r="D86" s="4" t="s">
        <v>94</v>
      </c>
      <c r="E86" s="5">
        <v>45245.410416666702</v>
      </c>
      <c r="F86" s="4" t="s">
        <v>13</v>
      </c>
      <c r="G86" s="6">
        <v>17768.400000000001</v>
      </c>
      <c r="H86" s="6">
        <v>16200</v>
      </c>
      <c r="I86" s="11">
        <f t="shared" si="1"/>
        <v>-1568.4000000000015</v>
      </c>
      <c r="J86" s="6">
        <v>-8.8269061930168196</v>
      </c>
      <c r="K86" s="6">
        <v>-9.6814814814814891</v>
      </c>
    </row>
    <row r="87" spans="1:11" ht="14.25" customHeight="1" x14ac:dyDescent="0.25">
      <c r="A87" s="3">
        <v>43321</v>
      </c>
      <c r="B87" s="3">
        <v>172</v>
      </c>
      <c r="C87" s="4" t="s">
        <v>95</v>
      </c>
      <c r="D87" s="4" t="s">
        <v>96</v>
      </c>
      <c r="E87" s="5">
        <v>45244.411805555603</v>
      </c>
      <c r="F87" s="4" t="s">
        <v>13</v>
      </c>
      <c r="G87" s="6">
        <v>8275.8529999999992</v>
      </c>
      <c r="H87" s="6">
        <v>20202.2</v>
      </c>
      <c r="I87" s="11">
        <f t="shared" si="1"/>
        <v>11926.347000000002</v>
      </c>
      <c r="J87" s="6">
        <v>144.11018417074399</v>
      </c>
      <c r="K87" s="6">
        <v>59.034892239459097</v>
      </c>
    </row>
    <row r="88" spans="1:11" ht="14.25" customHeight="1" x14ac:dyDescent="0.25">
      <c r="A88" s="3">
        <v>43345</v>
      </c>
      <c r="B88" s="3">
        <v>173</v>
      </c>
      <c r="C88" s="4" t="s">
        <v>97</v>
      </c>
      <c r="D88" s="4" t="s">
        <v>98</v>
      </c>
      <c r="E88" s="5">
        <v>45250.4152777778</v>
      </c>
      <c r="F88" s="4" t="s">
        <v>13</v>
      </c>
      <c r="G88" s="6">
        <v>4439.3</v>
      </c>
      <c r="H88" s="6">
        <v>37154.375</v>
      </c>
      <c r="I88" s="11">
        <f t="shared" si="1"/>
        <v>32715.075000000001</v>
      </c>
      <c r="J88" s="6">
        <v>736.94219809429399</v>
      </c>
      <c r="K88" s="6">
        <v>88.051743569902598</v>
      </c>
    </row>
    <row r="89" spans="1:11" ht="14.25" customHeight="1" x14ac:dyDescent="0.25">
      <c r="A89" s="3">
        <v>43419</v>
      </c>
      <c r="B89" s="3">
        <v>173</v>
      </c>
      <c r="C89" s="4" t="s">
        <v>33</v>
      </c>
      <c r="D89" s="4" t="s">
        <v>34</v>
      </c>
      <c r="E89" s="5">
        <v>45248.582638888904</v>
      </c>
      <c r="F89" s="4" t="s">
        <v>13</v>
      </c>
      <c r="G89" s="6">
        <v>3258.5</v>
      </c>
      <c r="H89" s="6">
        <v>4800</v>
      </c>
      <c r="I89" s="11">
        <f t="shared" si="1"/>
        <v>1541.5</v>
      </c>
      <c r="J89" s="6">
        <v>47.3070431179991</v>
      </c>
      <c r="K89" s="6">
        <v>32.1145833333333</v>
      </c>
    </row>
    <row r="90" spans="1:11" ht="14.25" customHeight="1" x14ac:dyDescent="0.25">
      <c r="A90" s="3">
        <v>43451</v>
      </c>
      <c r="B90" s="3">
        <v>184</v>
      </c>
      <c r="C90" s="4" t="s">
        <v>89</v>
      </c>
      <c r="D90" s="4" t="s">
        <v>90</v>
      </c>
      <c r="E90" s="5">
        <v>45251.5444444444</v>
      </c>
      <c r="F90" s="4" t="s">
        <v>13</v>
      </c>
      <c r="G90" s="6">
        <v>14885.967000000001</v>
      </c>
      <c r="H90" s="6">
        <v>17042.5</v>
      </c>
      <c r="I90" s="11">
        <f t="shared" si="1"/>
        <v>2156.5329999999994</v>
      </c>
      <c r="J90" s="6">
        <v>14.4870198892689</v>
      </c>
      <c r="K90" s="6">
        <v>12.6538536012909</v>
      </c>
    </row>
    <row r="91" spans="1:11" ht="14.25" customHeight="1" x14ac:dyDescent="0.25">
      <c r="A91" s="3">
        <v>43477</v>
      </c>
      <c r="B91" s="3">
        <v>185</v>
      </c>
      <c r="C91" s="4" t="s">
        <v>87</v>
      </c>
      <c r="D91" s="4" t="s">
        <v>88</v>
      </c>
      <c r="E91" s="5">
        <v>45251.547916666699</v>
      </c>
      <c r="F91" s="4" t="s">
        <v>13</v>
      </c>
      <c r="G91" s="6">
        <v>5228.25</v>
      </c>
      <c r="H91" s="6">
        <v>6708.75</v>
      </c>
      <c r="I91" s="11">
        <f t="shared" si="1"/>
        <v>1480.5</v>
      </c>
      <c r="J91" s="6">
        <v>28.317314589011598</v>
      </c>
      <c r="K91" s="6">
        <v>22.068194522079398</v>
      </c>
    </row>
    <row r="92" spans="1:11" ht="14.25" customHeight="1" x14ac:dyDescent="0.25">
      <c r="A92" s="3">
        <v>43495</v>
      </c>
      <c r="B92" s="3">
        <v>186</v>
      </c>
      <c r="C92" s="4" t="s">
        <v>35</v>
      </c>
      <c r="D92" s="4" t="s">
        <v>36</v>
      </c>
      <c r="E92" s="5">
        <v>45252.566666666702</v>
      </c>
      <c r="F92" s="4" t="s">
        <v>13</v>
      </c>
      <c r="G92" s="6">
        <v>1725</v>
      </c>
      <c r="H92" s="6">
        <v>8900</v>
      </c>
      <c r="I92" s="11">
        <f t="shared" si="1"/>
        <v>7175</v>
      </c>
      <c r="J92" s="6">
        <v>415.94202898550702</v>
      </c>
      <c r="K92" s="6">
        <v>80.617977528089895</v>
      </c>
    </row>
    <row r="93" spans="1:11" ht="14.25" customHeight="1" x14ac:dyDescent="0.25">
      <c r="A93" s="3">
        <v>43495</v>
      </c>
      <c r="B93" s="3">
        <v>186</v>
      </c>
      <c r="C93" s="4" t="s">
        <v>35</v>
      </c>
      <c r="D93" s="4" t="s">
        <v>36</v>
      </c>
      <c r="E93" s="5">
        <v>45252.566666666702</v>
      </c>
      <c r="F93" s="4" t="s">
        <v>13</v>
      </c>
      <c r="G93" s="6">
        <v>707.25</v>
      </c>
      <c r="H93" s="6">
        <v>997.5</v>
      </c>
      <c r="I93" s="11">
        <f t="shared" si="1"/>
        <v>290.25</v>
      </c>
      <c r="J93" s="6">
        <v>41.039236479321303</v>
      </c>
      <c r="K93" s="6">
        <v>29.097744360902301</v>
      </c>
    </row>
    <row r="94" spans="1:11" ht="14.25" customHeight="1" x14ac:dyDescent="0.25">
      <c r="A94" s="3">
        <v>43625</v>
      </c>
      <c r="B94" s="3">
        <v>172</v>
      </c>
      <c r="C94" s="4" t="s">
        <v>59</v>
      </c>
      <c r="D94" s="4" t="s">
        <v>60</v>
      </c>
      <c r="E94" s="5">
        <v>45257.673611111102</v>
      </c>
      <c r="F94" s="4" t="s">
        <v>13</v>
      </c>
      <c r="G94" s="6">
        <v>45862</v>
      </c>
      <c r="H94" s="6">
        <v>39920</v>
      </c>
      <c r="I94" s="11">
        <f t="shared" si="1"/>
        <v>-5942</v>
      </c>
      <c r="J94" s="6">
        <v>-12.956260084601601</v>
      </c>
      <c r="K94" s="6">
        <v>-14.884769539078199</v>
      </c>
    </row>
    <row r="95" spans="1:11" ht="14.25" customHeight="1" x14ac:dyDescent="0.25">
      <c r="A95" s="3">
        <v>43699</v>
      </c>
      <c r="B95" s="3">
        <v>173</v>
      </c>
      <c r="C95" s="4" t="s">
        <v>61</v>
      </c>
      <c r="D95" s="4" t="s">
        <v>62</v>
      </c>
      <c r="E95" s="5">
        <v>45259.7</v>
      </c>
      <c r="F95" s="4" t="s">
        <v>13</v>
      </c>
      <c r="G95" s="6">
        <v>14830.2</v>
      </c>
      <c r="H95" s="6">
        <v>37674</v>
      </c>
      <c r="I95" s="11">
        <f t="shared" si="1"/>
        <v>22843.8</v>
      </c>
      <c r="J95" s="6">
        <v>154.035683942226</v>
      </c>
      <c r="K95" s="6">
        <v>60.635451505016697</v>
      </c>
    </row>
    <row r="96" spans="1:11" ht="14.25" customHeight="1" x14ac:dyDescent="0.25">
      <c r="A96" s="3">
        <v>43727</v>
      </c>
      <c r="B96" s="3">
        <v>27</v>
      </c>
      <c r="C96" s="4" t="s">
        <v>99</v>
      </c>
      <c r="D96" s="4" t="s">
        <v>100</v>
      </c>
      <c r="E96" s="5">
        <v>45260.480555555601</v>
      </c>
      <c r="F96" s="4" t="s">
        <v>26</v>
      </c>
      <c r="G96" s="6">
        <v>85.839600000000004</v>
      </c>
      <c r="H96" s="6">
        <v>180</v>
      </c>
      <c r="I96" s="11">
        <f t="shared" si="1"/>
        <v>94.160399999999996</v>
      </c>
      <c r="J96" s="6">
        <v>109.69342820796</v>
      </c>
      <c r="K96" s="6">
        <v>52.311333333333302</v>
      </c>
    </row>
    <row r="97" spans="1:11" ht="14.25" customHeight="1" x14ac:dyDescent="0.25">
      <c r="A97" s="3">
        <v>43855</v>
      </c>
      <c r="B97" s="3">
        <v>176</v>
      </c>
      <c r="C97" s="4" t="s">
        <v>95</v>
      </c>
      <c r="D97" s="4" t="s">
        <v>96</v>
      </c>
      <c r="E97" s="5">
        <v>45255.5756944444</v>
      </c>
      <c r="F97" s="4" t="s">
        <v>13</v>
      </c>
      <c r="G97" s="6">
        <v>51520.800000000003</v>
      </c>
      <c r="H97" s="6">
        <v>56000</v>
      </c>
      <c r="I97" s="11">
        <f t="shared" si="1"/>
        <v>4479.1999999999971</v>
      </c>
      <c r="J97" s="6">
        <v>8.6939643794350996</v>
      </c>
      <c r="K97" s="6">
        <v>7.9985714285714202</v>
      </c>
    </row>
    <row r="98" spans="1:11" ht="14.25" customHeight="1" x14ac:dyDescent="0.25">
      <c r="A98" s="3">
        <v>43863</v>
      </c>
      <c r="B98" s="3">
        <v>177</v>
      </c>
      <c r="C98" s="4" t="s">
        <v>37</v>
      </c>
      <c r="D98" s="4" t="s">
        <v>38</v>
      </c>
      <c r="E98" s="5">
        <v>45254.577083333301</v>
      </c>
      <c r="F98" s="4" t="s">
        <v>13</v>
      </c>
      <c r="G98" s="6">
        <v>6986.1</v>
      </c>
      <c r="H98" s="6">
        <v>11755</v>
      </c>
      <c r="I98" s="11">
        <f t="shared" si="1"/>
        <v>4768.8999999999996</v>
      </c>
      <c r="J98" s="6">
        <v>68.262693061937298</v>
      </c>
      <c r="K98" s="6">
        <v>40.569119523607</v>
      </c>
    </row>
    <row r="99" spans="1:11" ht="14.25" customHeight="1" x14ac:dyDescent="0.25">
      <c r="A99" s="3">
        <v>43879</v>
      </c>
      <c r="B99" s="3">
        <v>178</v>
      </c>
      <c r="C99" s="4" t="s">
        <v>71</v>
      </c>
      <c r="D99" s="4" t="s">
        <v>72</v>
      </c>
      <c r="E99" s="5">
        <v>45254.578472222202</v>
      </c>
      <c r="F99" s="4" t="s">
        <v>13</v>
      </c>
      <c r="G99" s="6">
        <v>193.51499999999999</v>
      </c>
      <c r="H99" s="6">
        <v>4250</v>
      </c>
      <c r="I99" s="11">
        <f t="shared" si="1"/>
        <v>4056.4850000000001</v>
      </c>
      <c r="J99" s="6">
        <v>2096.2121799343699</v>
      </c>
      <c r="K99" s="6">
        <v>95.446705882352902</v>
      </c>
    </row>
    <row r="100" spans="1:11" ht="14.25" customHeight="1" x14ac:dyDescent="0.25">
      <c r="A100" s="3">
        <v>43891</v>
      </c>
      <c r="B100" s="3">
        <v>179</v>
      </c>
      <c r="C100" s="4" t="s">
        <v>16</v>
      </c>
      <c r="D100" s="4" t="s">
        <v>17</v>
      </c>
      <c r="E100" s="5">
        <v>45260.581250000003</v>
      </c>
      <c r="F100" s="4" t="s">
        <v>13</v>
      </c>
      <c r="G100" s="6">
        <v>18381.728999999999</v>
      </c>
      <c r="H100" s="6">
        <v>73100.3</v>
      </c>
      <c r="I100" s="11">
        <f t="shared" si="1"/>
        <v>54718.571000000004</v>
      </c>
      <c r="J100" s="6">
        <v>297.67913018410798</v>
      </c>
      <c r="K100" s="6">
        <v>74.854099093984601</v>
      </c>
    </row>
    <row r="101" spans="1:11" ht="14.25" customHeight="1" x14ac:dyDescent="0.25">
      <c r="A101" s="3">
        <v>43973</v>
      </c>
      <c r="B101" s="3">
        <v>180</v>
      </c>
      <c r="C101" s="4" t="s">
        <v>77</v>
      </c>
      <c r="D101" s="4" t="s">
        <v>78</v>
      </c>
      <c r="E101" s="5">
        <v>45260.605555555601</v>
      </c>
      <c r="F101" s="4" t="s">
        <v>13</v>
      </c>
      <c r="G101" s="6">
        <v>40068</v>
      </c>
      <c r="H101" s="6">
        <v>34735.4</v>
      </c>
      <c r="I101" s="11">
        <f t="shared" si="1"/>
        <v>-5332.5999999999985</v>
      </c>
      <c r="J101" s="6">
        <v>-13.3088749126485</v>
      </c>
      <c r="K101" s="6">
        <v>-15.352061585587</v>
      </c>
    </row>
    <row r="102" spans="1:11" ht="14.25" customHeight="1" x14ac:dyDescent="0.25">
      <c r="A102" s="3">
        <v>43991</v>
      </c>
      <c r="B102" s="3">
        <v>181</v>
      </c>
      <c r="C102" s="4" t="s">
        <v>14</v>
      </c>
      <c r="D102" s="4" t="s">
        <v>15</v>
      </c>
      <c r="E102" s="5">
        <v>45261.6069444444</v>
      </c>
      <c r="F102" s="4" t="s">
        <v>13</v>
      </c>
      <c r="G102" s="6">
        <v>53720</v>
      </c>
      <c r="H102" s="6">
        <v>40237.1</v>
      </c>
      <c r="I102" s="11">
        <f t="shared" si="1"/>
        <v>-13482.900000000001</v>
      </c>
      <c r="J102" s="6">
        <v>-25.0984735666418</v>
      </c>
      <c r="K102" s="6">
        <v>-33.508627609842598</v>
      </c>
    </row>
    <row r="103" spans="1:11" ht="14.25" customHeight="1" x14ac:dyDescent="0.25">
      <c r="A103" s="3">
        <v>44017</v>
      </c>
      <c r="B103" s="3">
        <v>182</v>
      </c>
      <c r="C103" s="4" t="s">
        <v>11</v>
      </c>
      <c r="D103" s="4" t="s">
        <v>12</v>
      </c>
      <c r="E103" s="5">
        <v>45262.609722222202</v>
      </c>
      <c r="F103" s="4" t="s">
        <v>13</v>
      </c>
      <c r="G103" s="6">
        <v>3890.04</v>
      </c>
      <c r="H103" s="6">
        <v>18144.810000000001</v>
      </c>
      <c r="I103" s="11">
        <f t="shared" si="1"/>
        <v>14254.77</v>
      </c>
      <c r="J103" s="6">
        <v>366.44276151401999</v>
      </c>
      <c r="K103" s="6">
        <v>78.561142277047793</v>
      </c>
    </row>
    <row r="104" spans="1:11" ht="14.25" customHeight="1" x14ac:dyDescent="0.25">
      <c r="A104" s="3">
        <v>44033</v>
      </c>
      <c r="B104" s="3">
        <v>183</v>
      </c>
      <c r="C104" s="4" t="s">
        <v>101</v>
      </c>
      <c r="D104" s="4" t="s">
        <v>102</v>
      </c>
      <c r="E104" s="5">
        <v>45260.612500000003</v>
      </c>
      <c r="F104" s="4" t="s">
        <v>13</v>
      </c>
      <c r="G104" s="6">
        <v>12781.5</v>
      </c>
      <c r="H104" s="6">
        <v>14500</v>
      </c>
      <c r="I104" s="11">
        <f t="shared" si="1"/>
        <v>1718.5</v>
      </c>
      <c r="J104" s="6">
        <v>13.4452137855494</v>
      </c>
      <c r="K104" s="6">
        <v>11.851724137931001</v>
      </c>
    </row>
    <row r="105" spans="1:11" ht="14.25" customHeight="1" x14ac:dyDescent="0.25">
      <c r="A105" s="3">
        <v>44083</v>
      </c>
      <c r="B105" s="3">
        <v>184</v>
      </c>
      <c r="C105" s="4" t="s">
        <v>27</v>
      </c>
      <c r="D105" s="4" t="s">
        <v>28</v>
      </c>
      <c r="E105" s="5">
        <v>45264.473611111098</v>
      </c>
      <c r="F105" s="4" t="s">
        <v>13</v>
      </c>
      <c r="G105" s="6">
        <v>4747.6000000000004</v>
      </c>
      <c r="H105" s="6">
        <v>6203.6</v>
      </c>
      <c r="I105" s="11">
        <f t="shared" si="1"/>
        <v>1456</v>
      </c>
      <c r="J105" s="6">
        <v>30.668127053669199</v>
      </c>
      <c r="K105" s="6">
        <v>23.470243084660499</v>
      </c>
    </row>
    <row r="106" spans="1:11" ht="14.25" customHeight="1" x14ac:dyDescent="0.25">
      <c r="A106" s="3">
        <v>44089</v>
      </c>
      <c r="B106" s="3">
        <v>185</v>
      </c>
      <c r="C106" s="4" t="s">
        <v>27</v>
      </c>
      <c r="D106" s="4" t="s">
        <v>28</v>
      </c>
      <c r="E106" s="5">
        <v>45265.509722222203</v>
      </c>
      <c r="F106" s="4" t="s">
        <v>13</v>
      </c>
      <c r="G106" s="6">
        <v>53041.665000000001</v>
      </c>
      <c r="H106" s="6">
        <v>47644.87</v>
      </c>
      <c r="I106" s="11">
        <f t="shared" si="1"/>
        <v>-5396.7949999999983</v>
      </c>
      <c r="J106" s="6">
        <v>-10.174633469745</v>
      </c>
      <c r="K106" s="6">
        <v>-11.3271271387665</v>
      </c>
    </row>
    <row r="107" spans="1:11" ht="14.25" customHeight="1" x14ac:dyDescent="0.25">
      <c r="A107" s="3">
        <v>44091</v>
      </c>
      <c r="B107" s="3">
        <v>185</v>
      </c>
      <c r="C107" s="4" t="s">
        <v>103</v>
      </c>
      <c r="D107" s="4" t="s">
        <v>104</v>
      </c>
      <c r="E107" s="5">
        <v>45265.663194444402</v>
      </c>
      <c r="F107" s="4" t="s">
        <v>13</v>
      </c>
      <c r="G107" s="6">
        <v>54880</v>
      </c>
      <c r="H107" s="6">
        <v>30551.905999999999</v>
      </c>
      <c r="I107" s="11">
        <f t="shared" si="1"/>
        <v>-24328.094000000001</v>
      </c>
      <c r="J107" s="6">
        <v>-44.329617346938797</v>
      </c>
      <c r="K107" s="6">
        <v>-79.628727582495202</v>
      </c>
    </row>
    <row r="108" spans="1:11" ht="14.25" customHeight="1" x14ac:dyDescent="0.25">
      <c r="A108" s="3">
        <v>44139</v>
      </c>
      <c r="B108" s="3">
        <v>186</v>
      </c>
      <c r="C108" s="4" t="s">
        <v>35</v>
      </c>
      <c r="D108" s="4" t="s">
        <v>36</v>
      </c>
      <c r="E108" s="5">
        <v>45265.5180555556</v>
      </c>
      <c r="F108" s="4" t="s">
        <v>13</v>
      </c>
      <c r="G108" s="6">
        <v>23992.605</v>
      </c>
      <c r="H108" s="6">
        <v>14284</v>
      </c>
      <c r="I108" s="11">
        <f t="shared" si="1"/>
        <v>-9708.6049999999996</v>
      </c>
      <c r="J108" s="6">
        <v>-40.464989108102301</v>
      </c>
      <c r="K108" s="6">
        <v>-67.968391206944801</v>
      </c>
    </row>
    <row r="109" spans="1:11" ht="14.25" customHeight="1" x14ac:dyDescent="0.25">
      <c r="A109" s="3">
        <v>44153</v>
      </c>
      <c r="B109" s="3">
        <v>187</v>
      </c>
      <c r="C109" s="4" t="s">
        <v>105</v>
      </c>
      <c r="D109" s="4" t="s">
        <v>106</v>
      </c>
      <c r="E109" s="5">
        <v>45265.519444444399</v>
      </c>
      <c r="F109" s="4" t="s">
        <v>13</v>
      </c>
      <c r="G109" s="6">
        <v>10886.967000000001</v>
      </c>
      <c r="H109" s="6">
        <v>6302.5</v>
      </c>
      <c r="I109" s="11">
        <f t="shared" si="1"/>
        <v>-4584.4670000000006</v>
      </c>
      <c r="J109" s="6">
        <v>-42.109680317759803</v>
      </c>
      <c r="K109" s="6">
        <v>-72.740452201507296</v>
      </c>
    </row>
    <row r="110" spans="1:11" ht="14.25" customHeight="1" x14ac:dyDescent="0.25">
      <c r="A110" s="3">
        <v>44167</v>
      </c>
      <c r="B110" s="3">
        <v>188</v>
      </c>
      <c r="C110" s="4" t="s">
        <v>107</v>
      </c>
      <c r="D110" s="4" t="s">
        <v>108</v>
      </c>
      <c r="E110" s="5">
        <v>45265.5222222222</v>
      </c>
      <c r="F110" s="4" t="s">
        <v>13</v>
      </c>
      <c r="G110" s="6">
        <v>3095.82</v>
      </c>
      <c r="H110" s="6">
        <v>4500</v>
      </c>
      <c r="I110" s="11">
        <f t="shared" si="1"/>
        <v>1404.1799999999998</v>
      </c>
      <c r="J110" s="6">
        <v>45.357288214431101</v>
      </c>
      <c r="K110" s="6">
        <v>31.204000000000001</v>
      </c>
    </row>
    <row r="111" spans="1:11" ht="14.25" customHeight="1" x14ac:dyDescent="0.25">
      <c r="A111" s="3">
        <v>44197</v>
      </c>
      <c r="B111" s="3">
        <v>189</v>
      </c>
      <c r="C111" s="4" t="s">
        <v>109</v>
      </c>
      <c r="D111" s="4" t="s">
        <v>110</v>
      </c>
      <c r="E111" s="5">
        <v>45267.479861111096</v>
      </c>
      <c r="F111" s="4" t="s">
        <v>13</v>
      </c>
      <c r="G111" s="6">
        <v>3219</v>
      </c>
      <c r="H111" s="6">
        <v>4045</v>
      </c>
      <c r="I111" s="11">
        <f t="shared" si="1"/>
        <v>826</v>
      </c>
      <c r="J111" s="6">
        <v>25.6601429015222</v>
      </c>
      <c r="K111" s="6">
        <v>20.420271940667501</v>
      </c>
    </row>
    <row r="112" spans="1:11" ht="14.25" customHeight="1" x14ac:dyDescent="0.25">
      <c r="A112" s="3">
        <v>44297</v>
      </c>
      <c r="B112" s="3">
        <v>190</v>
      </c>
      <c r="C112" s="4" t="s">
        <v>22</v>
      </c>
      <c r="D112" s="4" t="s">
        <v>23</v>
      </c>
      <c r="E112" s="5">
        <v>45264.613888888904</v>
      </c>
      <c r="F112" s="4" t="s">
        <v>13</v>
      </c>
      <c r="G112" s="6">
        <v>19616</v>
      </c>
      <c r="H112" s="6">
        <v>24336</v>
      </c>
      <c r="I112" s="11">
        <f t="shared" si="1"/>
        <v>4720</v>
      </c>
      <c r="J112" s="6">
        <v>24.061990212071802</v>
      </c>
      <c r="K112" s="6">
        <v>19.395134779750201</v>
      </c>
    </row>
    <row r="113" spans="1:11" ht="14.25" customHeight="1" x14ac:dyDescent="0.25">
      <c r="A113" s="3">
        <v>44313</v>
      </c>
      <c r="B113" s="3">
        <v>191</v>
      </c>
      <c r="C113" s="4" t="s">
        <v>75</v>
      </c>
      <c r="D113" s="4" t="s">
        <v>76</v>
      </c>
      <c r="E113" s="5">
        <v>45268.472916666702</v>
      </c>
      <c r="F113" s="4" t="s">
        <v>13</v>
      </c>
      <c r="G113" s="6">
        <v>58565</v>
      </c>
      <c r="H113" s="6">
        <v>14656.504999999999</v>
      </c>
      <c r="I113" s="11">
        <f t="shared" si="1"/>
        <v>-43908.495000000003</v>
      </c>
      <c r="J113" s="6">
        <v>-74.973952019123999</v>
      </c>
      <c r="K113" s="6">
        <v>-299.58366609229103</v>
      </c>
    </row>
    <row r="114" spans="1:11" ht="14.25" customHeight="1" x14ac:dyDescent="0.25">
      <c r="A114" s="3">
        <v>44401</v>
      </c>
      <c r="B114" s="3">
        <v>192</v>
      </c>
      <c r="C114" s="4" t="s">
        <v>111</v>
      </c>
      <c r="D114" s="4" t="s">
        <v>112</v>
      </c>
      <c r="E114" s="5">
        <v>45268.586805555598</v>
      </c>
      <c r="F114" s="4" t="s">
        <v>13</v>
      </c>
      <c r="G114" s="6">
        <v>4127.76</v>
      </c>
      <c r="H114" s="6">
        <v>6000</v>
      </c>
      <c r="I114" s="11">
        <f t="shared" si="1"/>
        <v>1872.2399999999998</v>
      </c>
      <c r="J114" s="6">
        <v>45.357288214431101</v>
      </c>
      <c r="K114" s="6">
        <v>31.204000000000001</v>
      </c>
    </row>
    <row r="115" spans="1:11" ht="14.25" customHeight="1" x14ac:dyDescent="0.25">
      <c r="A115" s="3">
        <v>44423</v>
      </c>
      <c r="B115" s="3">
        <v>193</v>
      </c>
      <c r="C115" s="4" t="s">
        <v>35</v>
      </c>
      <c r="D115" s="4" t="s">
        <v>36</v>
      </c>
      <c r="E115" s="5">
        <v>45268.594444444403</v>
      </c>
      <c r="F115" s="4" t="s">
        <v>13</v>
      </c>
      <c r="G115" s="6">
        <v>1223.3</v>
      </c>
      <c r="H115" s="6">
        <v>1898</v>
      </c>
      <c r="I115" s="11">
        <f t="shared" si="1"/>
        <v>674.7</v>
      </c>
      <c r="J115" s="6">
        <v>55.154091392136003</v>
      </c>
      <c r="K115" s="6">
        <v>35.5479452054795</v>
      </c>
    </row>
    <row r="116" spans="1:11" ht="14.25" customHeight="1" x14ac:dyDescent="0.25">
      <c r="A116" s="3">
        <v>44577</v>
      </c>
      <c r="B116" s="3">
        <v>194</v>
      </c>
      <c r="C116" s="4" t="s">
        <v>113</v>
      </c>
      <c r="D116" s="4" t="s">
        <v>114</v>
      </c>
      <c r="E116" s="5">
        <v>45272.625694444403</v>
      </c>
      <c r="F116" s="4" t="s">
        <v>13</v>
      </c>
      <c r="G116" s="6">
        <v>34619.539499999999</v>
      </c>
      <c r="H116" s="6">
        <v>279402.85800000001</v>
      </c>
      <c r="I116" s="11">
        <f t="shared" si="1"/>
        <v>244783.31849999999</v>
      </c>
      <c r="J116" s="6">
        <v>707.06693975522103</v>
      </c>
      <c r="K116" s="6">
        <v>87.609454052184404</v>
      </c>
    </row>
    <row r="117" spans="1:11" ht="14.25" customHeight="1" x14ac:dyDescent="0.25">
      <c r="A117" s="3">
        <v>44677</v>
      </c>
      <c r="B117" s="3">
        <v>195</v>
      </c>
      <c r="C117" s="4" t="s">
        <v>115</v>
      </c>
      <c r="D117" s="4" t="s">
        <v>116</v>
      </c>
      <c r="E117" s="5">
        <v>45275.420138888898</v>
      </c>
      <c r="F117" s="4" t="s">
        <v>13</v>
      </c>
      <c r="G117" s="6">
        <v>4825.1525000000001</v>
      </c>
      <c r="H117" s="6">
        <v>24920.84</v>
      </c>
      <c r="I117" s="11">
        <f t="shared" si="1"/>
        <v>20095.6875</v>
      </c>
      <c r="J117" s="6">
        <v>416.47776935547603</v>
      </c>
      <c r="K117" s="6">
        <v>80.638082424187999</v>
      </c>
    </row>
    <row r="118" spans="1:11" ht="14.25" customHeight="1" x14ac:dyDescent="0.25">
      <c r="A118" s="3">
        <v>44687</v>
      </c>
      <c r="B118" s="3">
        <v>196</v>
      </c>
      <c r="C118" s="4" t="s">
        <v>22</v>
      </c>
      <c r="D118" s="4" t="s">
        <v>23</v>
      </c>
      <c r="E118" s="5">
        <v>45275.497916666704</v>
      </c>
      <c r="F118" s="4" t="s">
        <v>13</v>
      </c>
      <c r="G118" s="6">
        <v>109028.992</v>
      </c>
      <c r="H118" s="6">
        <v>115520</v>
      </c>
      <c r="I118" s="11">
        <f t="shared" si="1"/>
        <v>6491.0080000000016</v>
      </c>
      <c r="J118" s="6">
        <v>5.95346969730765</v>
      </c>
      <c r="K118" s="6">
        <v>5.6189473684210398</v>
      </c>
    </row>
    <row r="119" spans="1:11" ht="14.25" customHeight="1" x14ac:dyDescent="0.25">
      <c r="A119" s="3">
        <v>44769</v>
      </c>
      <c r="B119" s="3">
        <v>191</v>
      </c>
      <c r="C119" s="4" t="s">
        <v>22</v>
      </c>
      <c r="D119" s="4" t="s">
        <v>23</v>
      </c>
      <c r="E119" s="5">
        <v>45279.6875</v>
      </c>
      <c r="F119" s="4" t="s">
        <v>13</v>
      </c>
      <c r="G119" s="6">
        <v>44686.555999999997</v>
      </c>
      <c r="H119" s="6">
        <v>49485</v>
      </c>
      <c r="I119" s="11">
        <f t="shared" si="1"/>
        <v>4798.4440000000031</v>
      </c>
      <c r="J119" s="6">
        <v>10.738003617911399</v>
      </c>
      <c r="K119" s="6">
        <v>9.6967646761645003</v>
      </c>
    </row>
    <row r="120" spans="1:11" ht="14.25" customHeight="1" x14ac:dyDescent="0.25">
      <c r="A120" s="3">
        <v>44807</v>
      </c>
      <c r="B120" s="3">
        <v>192</v>
      </c>
      <c r="C120" s="4" t="s">
        <v>57</v>
      </c>
      <c r="D120" s="4" t="s">
        <v>58</v>
      </c>
      <c r="E120" s="5">
        <v>45281.545138888898</v>
      </c>
      <c r="F120" s="4" t="s">
        <v>13</v>
      </c>
      <c r="G120" s="6">
        <v>2555.904</v>
      </c>
      <c r="H120" s="6">
        <v>66228</v>
      </c>
      <c r="I120" s="11">
        <f t="shared" si="1"/>
        <v>63672.095999999998</v>
      </c>
      <c r="J120" s="6">
        <v>2491.1771334134601</v>
      </c>
      <c r="K120" s="6">
        <v>96.140750135894194</v>
      </c>
    </row>
    <row r="121" spans="1:11" ht="14.25" customHeight="1" x14ac:dyDescent="0.25">
      <c r="A121" s="3">
        <v>44871</v>
      </c>
      <c r="B121" s="3">
        <v>192</v>
      </c>
      <c r="C121" s="4" t="s">
        <v>117</v>
      </c>
      <c r="D121" s="4" t="s">
        <v>118</v>
      </c>
      <c r="E121" s="5">
        <v>45282.386805555601</v>
      </c>
      <c r="F121" s="4" t="s">
        <v>13</v>
      </c>
      <c r="G121" s="6">
        <v>2027.7708</v>
      </c>
      <c r="H121" s="6">
        <v>11423.3</v>
      </c>
      <c r="I121" s="11">
        <f t="shared" si="1"/>
        <v>9395.529199999999</v>
      </c>
      <c r="J121" s="6">
        <v>463.34276043426598</v>
      </c>
      <c r="K121" s="6">
        <v>82.248817767195106</v>
      </c>
    </row>
    <row r="122" spans="1:11" ht="14.25" customHeight="1" x14ac:dyDescent="0.25">
      <c r="A122" s="3">
        <v>44881</v>
      </c>
      <c r="B122" s="3">
        <v>193</v>
      </c>
      <c r="C122" s="4" t="s">
        <v>109</v>
      </c>
      <c r="D122" s="4" t="s">
        <v>110</v>
      </c>
      <c r="E122" s="5">
        <v>45283.518750000003</v>
      </c>
      <c r="F122" s="4" t="s">
        <v>13</v>
      </c>
      <c r="G122" s="6">
        <v>22833.72</v>
      </c>
      <c r="H122" s="6">
        <v>127364</v>
      </c>
      <c r="I122" s="11">
        <f t="shared" si="1"/>
        <v>104530.28</v>
      </c>
      <c r="J122" s="6">
        <v>457.78909437445998</v>
      </c>
      <c r="K122" s="6">
        <v>82.072076882007494</v>
      </c>
    </row>
    <row r="123" spans="1:11" ht="14.25" customHeight="1" x14ac:dyDescent="0.25">
      <c r="A123" s="3">
        <v>44881</v>
      </c>
      <c r="B123" s="3">
        <v>193</v>
      </c>
      <c r="C123" s="4" t="s">
        <v>109</v>
      </c>
      <c r="D123" s="4" t="s">
        <v>110</v>
      </c>
      <c r="E123" s="5">
        <v>45283.518750000003</v>
      </c>
      <c r="F123" s="4" t="s">
        <v>13</v>
      </c>
      <c r="G123" s="6">
        <v>196.56</v>
      </c>
      <c r="H123" s="6">
        <v>5520</v>
      </c>
      <c r="I123" s="11">
        <f t="shared" si="1"/>
        <v>5323.44</v>
      </c>
      <c r="J123" s="6">
        <v>2708.3028083028098</v>
      </c>
      <c r="K123" s="6">
        <v>96.439130434782598</v>
      </c>
    </row>
    <row r="124" spans="1:11" ht="14.25" customHeight="1" x14ac:dyDescent="0.25">
      <c r="A124" s="3">
        <v>44883</v>
      </c>
      <c r="B124" s="3">
        <v>193</v>
      </c>
      <c r="C124" s="4" t="s">
        <v>27</v>
      </c>
      <c r="D124" s="4" t="s">
        <v>28</v>
      </c>
      <c r="E124" s="5">
        <v>45283.520833333299</v>
      </c>
      <c r="F124" s="4" t="s">
        <v>13</v>
      </c>
      <c r="G124" s="6">
        <v>80854.78</v>
      </c>
      <c r="H124" s="6">
        <v>48482.720000000001</v>
      </c>
      <c r="I124" s="11">
        <f t="shared" si="1"/>
        <v>-32372.059999999998</v>
      </c>
      <c r="J124" s="6">
        <v>-40.037286601979503</v>
      </c>
      <c r="K124" s="6">
        <v>-66.770304966387997</v>
      </c>
    </row>
    <row r="125" spans="1:11" ht="14.25" customHeight="1" x14ac:dyDescent="0.25">
      <c r="A125" s="3">
        <v>44895</v>
      </c>
      <c r="B125" s="3">
        <v>193</v>
      </c>
      <c r="C125" s="4" t="s">
        <v>33</v>
      </c>
      <c r="D125" s="4" t="s">
        <v>34</v>
      </c>
      <c r="E125" s="5">
        <v>45275.547916666699</v>
      </c>
      <c r="F125" s="4" t="s">
        <v>13</v>
      </c>
      <c r="G125" s="6">
        <v>29378.6031</v>
      </c>
      <c r="H125" s="6">
        <v>23715.7</v>
      </c>
      <c r="I125" s="11">
        <f t="shared" si="1"/>
        <v>-5662.9030999999995</v>
      </c>
      <c r="J125" s="6">
        <v>-19.275603679059898</v>
      </c>
      <c r="K125" s="6">
        <v>-23.8782878009082</v>
      </c>
    </row>
    <row r="126" spans="1:11" ht="14.25" customHeight="1" x14ac:dyDescent="0.25">
      <c r="A126" s="3">
        <v>44925</v>
      </c>
      <c r="B126" s="3">
        <v>194</v>
      </c>
      <c r="C126" s="4" t="s">
        <v>119</v>
      </c>
      <c r="D126" s="4" t="s">
        <v>120</v>
      </c>
      <c r="E126" s="5">
        <v>45280.5534722222</v>
      </c>
      <c r="F126" s="4" t="s">
        <v>13</v>
      </c>
      <c r="G126" s="6">
        <v>107353.89</v>
      </c>
      <c r="H126" s="6">
        <v>25080.400000000001</v>
      </c>
      <c r="I126" s="11">
        <f t="shared" si="1"/>
        <v>-82273.489999999991</v>
      </c>
      <c r="J126" s="6">
        <v>-76.637642101278303</v>
      </c>
      <c r="K126" s="6">
        <v>-328.03898661903298</v>
      </c>
    </row>
    <row r="127" spans="1:11" ht="14.25" customHeight="1" x14ac:dyDescent="0.25">
      <c r="A127" s="3">
        <v>44965</v>
      </c>
      <c r="B127" s="3">
        <v>195</v>
      </c>
      <c r="C127" s="4" t="s">
        <v>121</v>
      </c>
      <c r="D127" s="4" t="s">
        <v>122</v>
      </c>
      <c r="E127" s="5">
        <v>45280.586805555598</v>
      </c>
      <c r="F127" s="4" t="s">
        <v>13</v>
      </c>
      <c r="G127" s="6">
        <v>20682.14</v>
      </c>
      <c r="H127" s="6">
        <v>16274</v>
      </c>
      <c r="I127" s="11">
        <f t="shared" si="1"/>
        <v>-4408.1399999999994</v>
      </c>
      <c r="J127" s="6">
        <v>-21.313751865135799</v>
      </c>
      <c r="K127" s="6">
        <v>-27.0870099545287</v>
      </c>
    </row>
    <row r="128" spans="1:11" ht="14.25" customHeight="1" x14ac:dyDescent="0.25">
      <c r="A128" s="3">
        <v>44979</v>
      </c>
      <c r="B128" s="3">
        <v>196</v>
      </c>
      <c r="C128" s="4" t="s">
        <v>123</v>
      </c>
      <c r="D128" s="4" t="s">
        <v>124</v>
      </c>
      <c r="E128" s="5">
        <v>45282.589583333298</v>
      </c>
      <c r="F128" s="4" t="s">
        <v>13</v>
      </c>
      <c r="G128" s="6">
        <v>36075.75</v>
      </c>
      <c r="H128" s="6">
        <v>51760</v>
      </c>
      <c r="I128" s="11">
        <f t="shared" si="1"/>
        <v>15684.25</v>
      </c>
      <c r="J128" s="6">
        <v>43.475880612322698</v>
      </c>
      <c r="K128" s="6">
        <v>30.301874034003099</v>
      </c>
    </row>
    <row r="129" spans="1:11" ht="14.25" customHeight="1" x14ac:dyDescent="0.25">
      <c r="A129" s="3">
        <v>45009</v>
      </c>
      <c r="B129" s="3">
        <v>197</v>
      </c>
      <c r="C129" s="4" t="s">
        <v>97</v>
      </c>
      <c r="D129" s="4" t="s">
        <v>98</v>
      </c>
      <c r="E129" s="5">
        <v>45285.542361111096</v>
      </c>
      <c r="F129" s="4" t="s">
        <v>13</v>
      </c>
      <c r="G129" s="6">
        <v>102285</v>
      </c>
      <c r="H129" s="6">
        <v>63420.11</v>
      </c>
      <c r="I129" s="11">
        <f t="shared" si="1"/>
        <v>-38864.89</v>
      </c>
      <c r="J129" s="6">
        <v>-37.996666177836403</v>
      </c>
      <c r="K129" s="6">
        <v>-61.281650252577599</v>
      </c>
    </row>
    <row r="130" spans="1:11" ht="14.25" customHeight="1" x14ac:dyDescent="0.25">
      <c r="A130" s="3">
        <v>45019</v>
      </c>
      <c r="B130" s="3">
        <v>197</v>
      </c>
      <c r="C130" s="4" t="s">
        <v>16</v>
      </c>
      <c r="D130" s="4" t="s">
        <v>17</v>
      </c>
      <c r="E130" s="5">
        <v>45279.565972222197</v>
      </c>
      <c r="F130" s="4" t="s">
        <v>13</v>
      </c>
      <c r="G130" s="6">
        <v>3855.6</v>
      </c>
      <c r="H130" s="6">
        <v>5237.3999999999996</v>
      </c>
      <c r="I130" s="11">
        <f t="shared" si="1"/>
        <v>1381.7999999999997</v>
      </c>
      <c r="J130" s="6">
        <v>35.838779956426997</v>
      </c>
      <c r="K130" s="6">
        <v>26.383319967923001</v>
      </c>
    </row>
    <row r="131" spans="1:11" ht="14.25" customHeight="1" x14ac:dyDescent="0.25">
      <c r="A131" s="3">
        <v>45041</v>
      </c>
      <c r="B131" s="3">
        <v>198</v>
      </c>
      <c r="C131" s="4" t="s">
        <v>117</v>
      </c>
      <c r="D131" s="4" t="s">
        <v>118</v>
      </c>
      <c r="E131" s="5">
        <v>45286.418749999997</v>
      </c>
      <c r="F131" s="4" t="s">
        <v>13</v>
      </c>
      <c r="G131" s="6">
        <v>22668.14</v>
      </c>
      <c r="H131" s="6">
        <v>27462.240000000002</v>
      </c>
      <c r="I131" s="11">
        <f t="shared" ref="I131:I194" si="2">H131-G131</f>
        <v>4794.1000000000022</v>
      </c>
      <c r="J131" s="6">
        <v>21.1490664871489</v>
      </c>
      <c r="K131" s="6">
        <v>17.4570610409056</v>
      </c>
    </row>
    <row r="132" spans="1:11" ht="14.25" customHeight="1" x14ac:dyDescent="0.25">
      <c r="A132" s="3">
        <v>45105</v>
      </c>
      <c r="B132" s="3">
        <v>199</v>
      </c>
      <c r="C132" s="4" t="s">
        <v>29</v>
      </c>
      <c r="D132" s="4" t="s">
        <v>30</v>
      </c>
      <c r="E132" s="5">
        <v>45286.730555555601</v>
      </c>
      <c r="F132" s="4" t="s">
        <v>13</v>
      </c>
      <c r="G132" s="6">
        <v>8547</v>
      </c>
      <c r="H132" s="6">
        <v>38430</v>
      </c>
      <c r="I132" s="11">
        <f t="shared" si="2"/>
        <v>29883</v>
      </c>
      <c r="J132" s="6">
        <v>349.63144963144998</v>
      </c>
      <c r="K132" s="6">
        <v>77.759562841530098</v>
      </c>
    </row>
    <row r="133" spans="1:11" ht="14.25" customHeight="1" x14ac:dyDescent="0.25">
      <c r="A133" s="3">
        <v>45121</v>
      </c>
      <c r="B133" s="3">
        <v>200</v>
      </c>
      <c r="C133" s="4" t="s">
        <v>125</v>
      </c>
      <c r="D133" s="4" t="s">
        <v>126</v>
      </c>
      <c r="E133" s="5">
        <v>45287.440972222197</v>
      </c>
      <c r="F133" s="4" t="s">
        <v>13</v>
      </c>
      <c r="G133" s="6">
        <v>5772.96</v>
      </c>
      <c r="H133" s="6">
        <v>9600</v>
      </c>
      <c r="I133" s="11">
        <f t="shared" si="2"/>
        <v>3827.04</v>
      </c>
      <c r="J133" s="6">
        <v>66.292508522491005</v>
      </c>
      <c r="K133" s="6">
        <v>39.865000000000002</v>
      </c>
    </row>
    <row r="134" spans="1:11" ht="14.25" customHeight="1" x14ac:dyDescent="0.25">
      <c r="A134" s="3">
        <v>45197</v>
      </c>
      <c r="B134" s="3">
        <v>200</v>
      </c>
      <c r="C134" s="4" t="s">
        <v>79</v>
      </c>
      <c r="D134" s="4" t="s">
        <v>80</v>
      </c>
      <c r="E134" s="5">
        <v>45285.502083333296</v>
      </c>
      <c r="F134" s="4" t="s">
        <v>13</v>
      </c>
      <c r="G134" s="6">
        <v>6241.5</v>
      </c>
      <c r="H134" s="6">
        <v>8625</v>
      </c>
      <c r="I134" s="11">
        <f t="shared" si="2"/>
        <v>2383.5</v>
      </c>
      <c r="J134" s="6">
        <v>38.187935592405701</v>
      </c>
      <c r="K134" s="6">
        <v>27.634782608695701</v>
      </c>
    </row>
    <row r="135" spans="1:11" ht="14.25" customHeight="1" x14ac:dyDescent="0.25">
      <c r="A135" s="3">
        <v>45203</v>
      </c>
      <c r="B135" s="3">
        <v>201</v>
      </c>
      <c r="C135" s="4" t="s">
        <v>39</v>
      </c>
      <c r="D135" s="4" t="s">
        <v>40</v>
      </c>
      <c r="E135" s="5">
        <v>45285.506249999999</v>
      </c>
      <c r="F135" s="4" t="s">
        <v>13</v>
      </c>
      <c r="G135" s="6">
        <v>513.90750000000003</v>
      </c>
      <c r="H135" s="6">
        <v>775</v>
      </c>
      <c r="I135" s="11">
        <f t="shared" si="2"/>
        <v>261.09249999999997</v>
      </c>
      <c r="J135" s="6">
        <v>50.805349211677203</v>
      </c>
      <c r="K135" s="6">
        <v>33.689354838709697</v>
      </c>
    </row>
    <row r="136" spans="1:11" ht="14.25" customHeight="1" x14ac:dyDescent="0.25">
      <c r="A136" s="3">
        <v>45213</v>
      </c>
      <c r="B136" s="3">
        <v>202</v>
      </c>
      <c r="C136" s="4" t="s">
        <v>49</v>
      </c>
      <c r="D136" s="4" t="s">
        <v>50</v>
      </c>
      <c r="E136" s="5">
        <v>45286.5090277778</v>
      </c>
      <c r="F136" s="4" t="s">
        <v>13</v>
      </c>
      <c r="G136" s="6">
        <v>823.03150000000005</v>
      </c>
      <c r="H136" s="6">
        <v>6561.45</v>
      </c>
      <c r="I136" s="11">
        <f t="shared" si="2"/>
        <v>5738.4184999999998</v>
      </c>
      <c r="J136" s="6">
        <v>697.22951065663904</v>
      </c>
      <c r="K136" s="6">
        <v>87.456560668754605</v>
      </c>
    </row>
    <row r="137" spans="1:11" ht="14.25" customHeight="1" x14ac:dyDescent="0.25">
      <c r="A137" s="3">
        <v>45225</v>
      </c>
      <c r="B137" s="3">
        <v>203</v>
      </c>
      <c r="C137" s="4" t="s">
        <v>71</v>
      </c>
      <c r="D137" s="4" t="s">
        <v>72</v>
      </c>
      <c r="E137" s="5">
        <v>45285.510416666701</v>
      </c>
      <c r="F137" s="4" t="s">
        <v>13</v>
      </c>
      <c r="G137" s="6">
        <v>1027.8150000000001</v>
      </c>
      <c r="H137" s="6">
        <v>1500</v>
      </c>
      <c r="I137" s="11">
        <f t="shared" si="2"/>
        <v>472.18499999999995</v>
      </c>
      <c r="J137" s="6">
        <v>45.9406605274295</v>
      </c>
      <c r="K137" s="6">
        <v>31.478999999999999</v>
      </c>
    </row>
    <row r="138" spans="1:11" ht="14.25" customHeight="1" x14ac:dyDescent="0.25">
      <c r="A138" s="3">
        <v>45231</v>
      </c>
      <c r="B138" s="3">
        <v>204</v>
      </c>
      <c r="C138" s="4" t="s">
        <v>127</v>
      </c>
      <c r="D138" s="4" t="s">
        <v>128</v>
      </c>
      <c r="E138" s="5">
        <v>45285.511111111096</v>
      </c>
      <c r="F138" s="4" t="s">
        <v>13</v>
      </c>
      <c r="G138" s="6">
        <v>592.99199999999996</v>
      </c>
      <c r="H138" s="6">
        <v>1987</v>
      </c>
      <c r="I138" s="11">
        <f t="shared" si="2"/>
        <v>1394.008</v>
      </c>
      <c r="J138" s="6">
        <v>235.080405806486</v>
      </c>
      <c r="K138" s="6">
        <v>70.156416708605903</v>
      </c>
    </row>
    <row r="139" spans="1:11" ht="14.25" customHeight="1" x14ac:dyDescent="0.25">
      <c r="A139" s="3">
        <v>45303</v>
      </c>
      <c r="B139" s="3">
        <v>198</v>
      </c>
      <c r="C139" s="4" t="s">
        <v>129</v>
      </c>
      <c r="D139" s="4" t="s">
        <v>130</v>
      </c>
      <c r="E139" s="5">
        <v>45285.5715277778</v>
      </c>
      <c r="F139" s="4" t="s">
        <v>13</v>
      </c>
      <c r="G139" s="6">
        <v>26276.799999999999</v>
      </c>
      <c r="H139" s="6">
        <v>41250</v>
      </c>
      <c r="I139" s="11">
        <f t="shared" si="2"/>
        <v>14973.2</v>
      </c>
      <c r="J139" s="6">
        <v>56.982585398526503</v>
      </c>
      <c r="K139" s="6">
        <v>36.298666666666698</v>
      </c>
    </row>
    <row r="140" spans="1:11" ht="14.25" customHeight="1" x14ac:dyDescent="0.25">
      <c r="A140" s="3">
        <v>45309</v>
      </c>
      <c r="B140" s="3">
        <v>199</v>
      </c>
      <c r="C140" s="4" t="s">
        <v>35</v>
      </c>
      <c r="D140" s="4" t="s">
        <v>36</v>
      </c>
      <c r="E140" s="5">
        <v>45285.572222222203</v>
      </c>
      <c r="F140" s="4" t="s">
        <v>13</v>
      </c>
      <c r="G140" s="6">
        <v>8521.1</v>
      </c>
      <c r="H140" s="6">
        <v>11000</v>
      </c>
      <c r="I140" s="11">
        <f t="shared" si="2"/>
        <v>2478.8999999999996</v>
      </c>
      <c r="J140" s="6">
        <v>29.0913145016488</v>
      </c>
      <c r="K140" s="6">
        <v>22.535454545454499</v>
      </c>
    </row>
    <row r="141" spans="1:11" ht="14.25" customHeight="1" x14ac:dyDescent="0.25">
      <c r="A141" s="3">
        <v>45315</v>
      </c>
      <c r="B141" s="3">
        <v>200</v>
      </c>
      <c r="C141" s="4" t="s">
        <v>131</v>
      </c>
      <c r="D141" s="4" t="s">
        <v>132</v>
      </c>
      <c r="E141" s="5">
        <v>45283.572916666701</v>
      </c>
      <c r="F141" s="4" t="s">
        <v>13</v>
      </c>
      <c r="G141" s="6">
        <v>2074.8000000000002</v>
      </c>
      <c r="H141" s="6">
        <v>3040</v>
      </c>
      <c r="I141" s="11">
        <f t="shared" si="2"/>
        <v>965.19999999999982</v>
      </c>
      <c r="J141" s="6">
        <v>46.520146520146497</v>
      </c>
      <c r="K141" s="6">
        <v>31.75</v>
      </c>
    </row>
    <row r="142" spans="1:11" ht="14.25" customHeight="1" x14ac:dyDescent="0.25">
      <c r="A142" s="3">
        <v>45331</v>
      </c>
      <c r="B142" s="3">
        <v>193</v>
      </c>
      <c r="C142" s="4" t="s">
        <v>133</v>
      </c>
      <c r="D142" s="4" t="s">
        <v>134</v>
      </c>
      <c r="E142" s="5">
        <v>45286.595138888901</v>
      </c>
      <c r="F142" s="4" t="s">
        <v>13</v>
      </c>
      <c r="G142" s="6">
        <v>3060</v>
      </c>
      <c r="H142" s="6">
        <v>3160</v>
      </c>
      <c r="I142" s="11">
        <f t="shared" si="2"/>
        <v>100</v>
      </c>
      <c r="J142" s="6">
        <v>3.2679738562091498</v>
      </c>
      <c r="K142" s="6">
        <v>3.16455696202532</v>
      </c>
    </row>
    <row r="143" spans="1:11" ht="14.25" customHeight="1" x14ac:dyDescent="0.25">
      <c r="A143" s="3">
        <v>45399</v>
      </c>
      <c r="B143" s="3">
        <v>195</v>
      </c>
      <c r="C143" s="4" t="s">
        <v>117</v>
      </c>
      <c r="D143" s="4" t="s">
        <v>118</v>
      </c>
      <c r="E143" s="5">
        <v>45290.414583333302</v>
      </c>
      <c r="F143" s="4" t="s">
        <v>13</v>
      </c>
      <c r="G143" s="6">
        <v>131487.40950000001</v>
      </c>
      <c r="H143" s="6">
        <v>69311.054999999993</v>
      </c>
      <c r="I143" s="11">
        <f t="shared" si="2"/>
        <v>-62176.354500000016</v>
      </c>
      <c r="J143" s="6">
        <v>-47.286926357766603</v>
      </c>
      <c r="K143" s="6">
        <v>-89.706258979898607</v>
      </c>
    </row>
    <row r="144" spans="1:11" ht="14.25" customHeight="1" x14ac:dyDescent="0.25">
      <c r="A144" s="3">
        <v>45399</v>
      </c>
      <c r="B144" s="3">
        <v>195</v>
      </c>
      <c r="C144" s="4" t="s">
        <v>117</v>
      </c>
      <c r="D144" s="4" t="s">
        <v>118</v>
      </c>
      <c r="E144" s="5">
        <v>45290.414583333302</v>
      </c>
      <c r="F144" s="4" t="s">
        <v>13</v>
      </c>
      <c r="G144" s="6">
        <v>1474.2315000000001</v>
      </c>
      <c r="H144" s="6">
        <v>2613.66</v>
      </c>
      <c r="I144" s="11">
        <f t="shared" si="2"/>
        <v>1139.4284999999998</v>
      </c>
      <c r="J144" s="6">
        <v>77.289659052869197</v>
      </c>
      <c r="K144" s="6">
        <v>43.5951309657721</v>
      </c>
    </row>
    <row r="145" spans="1:11" ht="14.25" customHeight="1" x14ac:dyDescent="0.25">
      <c r="A145" s="3">
        <v>45401</v>
      </c>
      <c r="B145" s="3">
        <v>195</v>
      </c>
      <c r="C145" s="4" t="s">
        <v>135</v>
      </c>
      <c r="D145" s="4" t="s">
        <v>136</v>
      </c>
      <c r="E145" s="5">
        <v>45290.422222222202</v>
      </c>
      <c r="F145" s="4" t="s">
        <v>13</v>
      </c>
      <c r="G145" s="6">
        <v>105093.72500000001</v>
      </c>
      <c r="H145" s="6">
        <v>157537</v>
      </c>
      <c r="I145" s="11">
        <f t="shared" si="2"/>
        <v>52443.274999999994</v>
      </c>
      <c r="J145" s="6">
        <v>49.901433220679898</v>
      </c>
      <c r="K145" s="6">
        <v>33.289497070529499</v>
      </c>
    </row>
    <row r="146" spans="1:11" ht="14.25" customHeight="1" x14ac:dyDescent="0.25">
      <c r="A146" s="3">
        <v>45681</v>
      </c>
      <c r="B146" s="3">
        <v>196</v>
      </c>
      <c r="C146" s="4" t="s">
        <v>24</v>
      </c>
      <c r="D146" s="4" t="s">
        <v>25</v>
      </c>
      <c r="E146" s="5">
        <v>45290.4555555556</v>
      </c>
      <c r="F146" s="4" t="s">
        <v>13</v>
      </c>
      <c r="G146" s="6">
        <v>37903.620000000003</v>
      </c>
      <c r="H146" s="6">
        <v>21952.5</v>
      </c>
      <c r="I146" s="11">
        <f t="shared" si="2"/>
        <v>-15951.120000000003</v>
      </c>
      <c r="J146" s="6">
        <v>-42.083368290416601</v>
      </c>
      <c r="K146" s="6">
        <v>-72.661974718141494</v>
      </c>
    </row>
    <row r="147" spans="1:11" ht="14.25" customHeight="1" x14ac:dyDescent="0.25">
      <c r="A147" s="3">
        <v>45701</v>
      </c>
      <c r="B147" s="3">
        <v>197</v>
      </c>
      <c r="C147" s="4" t="s">
        <v>35</v>
      </c>
      <c r="D147" s="4" t="s">
        <v>36</v>
      </c>
      <c r="E147" s="5">
        <v>45290.465277777803</v>
      </c>
      <c r="F147" s="4" t="s">
        <v>13</v>
      </c>
      <c r="G147" s="6">
        <v>6854.91</v>
      </c>
      <c r="H147" s="6">
        <v>7462.5</v>
      </c>
      <c r="I147" s="11">
        <f t="shared" si="2"/>
        <v>607.59000000000015</v>
      </c>
      <c r="J147" s="6">
        <v>8.8635737011864499</v>
      </c>
      <c r="K147" s="6">
        <v>8.1419095477387007</v>
      </c>
    </row>
    <row r="148" spans="1:11" ht="14.25" customHeight="1" x14ac:dyDescent="0.25">
      <c r="A148" s="3">
        <v>45709</v>
      </c>
      <c r="B148" s="3">
        <v>198</v>
      </c>
      <c r="C148" s="4" t="s">
        <v>137</v>
      </c>
      <c r="D148" s="4" t="s">
        <v>138</v>
      </c>
      <c r="E148" s="5">
        <v>45290.466666666704</v>
      </c>
      <c r="F148" s="4" t="s">
        <v>13</v>
      </c>
      <c r="G148" s="6">
        <v>362.52</v>
      </c>
      <c r="H148" s="6">
        <v>979.98</v>
      </c>
      <c r="I148" s="11">
        <f t="shared" si="2"/>
        <v>617.46</v>
      </c>
      <c r="J148" s="6">
        <v>170.32439589539899</v>
      </c>
      <c r="K148" s="6">
        <v>63.007408314455397</v>
      </c>
    </row>
    <row r="149" spans="1:11" ht="14.25" customHeight="1" x14ac:dyDescent="0.25">
      <c r="A149" s="3">
        <v>45769</v>
      </c>
      <c r="B149" s="3">
        <v>199</v>
      </c>
      <c r="C149" s="4" t="s">
        <v>139</v>
      </c>
      <c r="D149" s="4" t="s">
        <v>140</v>
      </c>
      <c r="E149" s="5">
        <v>45287.5805555556</v>
      </c>
      <c r="F149" s="4" t="s">
        <v>13</v>
      </c>
      <c r="G149" s="6">
        <v>3874093.44</v>
      </c>
      <c r="H149" s="6">
        <v>1043614.791</v>
      </c>
      <c r="I149" s="11">
        <f t="shared" si="2"/>
        <v>-2830478.6490000002</v>
      </c>
      <c r="J149" s="6">
        <v>-73.061703152931699</v>
      </c>
      <c r="K149" s="6">
        <v>-271.21871723261199</v>
      </c>
    </row>
    <row r="150" spans="1:11" ht="14.25" customHeight="1" x14ac:dyDescent="0.25">
      <c r="A150" s="3">
        <v>45841</v>
      </c>
      <c r="B150" s="3">
        <v>200</v>
      </c>
      <c r="C150" s="4" t="s">
        <v>47</v>
      </c>
      <c r="D150" s="4" t="s">
        <v>48</v>
      </c>
      <c r="E150" s="5">
        <v>45293.652777777803</v>
      </c>
      <c r="F150" s="4" t="s">
        <v>13</v>
      </c>
      <c r="G150" s="6">
        <v>24711.271199999999</v>
      </c>
      <c r="H150" s="6">
        <v>49026.43</v>
      </c>
      <c r="I150" s="11">
        <f t="shared" si="2"/>
        <v>24315.158800000001</v>
      </c>
      <c r="J150" s="6">
        <v>98.397037542933106</v>
      </c>
      <c r="K150" s="6">
        <v>49.596021574485398</v>
      </c>
    </row>
    <row r="151" spans="1:11" ht="14.25" customHeight="1" x14ac:dyDescent="0.25">
      <c r="A151" s="3">
        <v>45931</v>
      </c>
      <c r="B151" s="3">
        <v>201</v>
      </c>
      <c r="C151" s="4" t="s">
        <v>49</v>
      </c>
      <c r="D151" s="4" t="s">
        <v>50</v>
      </c>
      <c r="E151" s="5">
        <v>45293.65</v>
      </c>
      <c r="F151" s="4" t="s">
        <v>13</v>
      </c>
      <c r="G151" s="6">
        <v>16160.76</v>
      </c>
      <c r="H151" s="6">
        <v>20709.599999999999</v>
      </c>
      <c r="I151" s="11">
        <f t="shared" si="2"/>
        <v>4548.8399999999983</v>
      </c>
      <c r="J151" s="6">
        <v>28.1474386105604</v>
      </c>
      <c r="K151" s="6">
        <v>21.964885850040599</v>
      </c>
    </row>
    <row r="152" spans="1:11" ht="14.25" customHeight="1" x14ac:dyDescent="0.25">
      <c r="A152" s="3">
        <v>45949</v>
      </c>
      <c r="B152" s="3">
        <v>202</v>
      </c>
      <c r="C152" s="4" t="s">
        <v>49</v>
      </c>
      <c r="D152" s="4" t="s">
        <v>50</v>
      </c>
      <c r="E152" s="5">
        <v>45293.661805555603</v>
      </c>
      <c r="F152" s="4" t="s">
        <v>13</v>
      </c>
      <c r="G152" s="6">
        <v>22211.64</v>
      </c>
      <c r="H152" s="6">
        <v>11347</v>
      </c>
      <c r="I152" s="11">
        <f t="shared" si="2"/>
        <v>-10864.64</v>
      </c>
      <c r="J152" s="6">
        <v>-48.914172929148897</v>
      </c>
      <c r="K152" s="6">
        <v>-95.749008548515107</v>
      </c>
    </row>
    <row r="153" spans="1:11" ht="14.25" customHeight="1" x14ac:dyDescent="0.25">
      <c r="A153" s="3">
        <v>46049</v>
      </c>
      <c r="B153" s="3">
        <v>203</v>
      </c>
      <c r="C153" s="4" t="s">
        <v>55</v>
      </c>
      <c r="D153" s="4" t="s">
        <v>56</v>
      </c>
      <c r="E153" s="5">
        <v>45293.470138888901</v>
      </c>
      <c r="F153" s="4" t="s">
        <v>13</v>
      </c>
      <c r="G153" s="6">
        <v>1156</v>
      </c>
      <c r="H153" s="6">
        <v>1250</v>
      </c>
      <c r="I153" s="11">
        <f t="shared" si="2"/>
        <v>94</v>
      </c>
      <c r="J153" s="6">
        <v>8.1314878892733606</v>
      </c>
      <c r="K153" s="6">
        <v>7.52</v>
      </c>
    </row>
    <row r="154" spans="1:11" ht="14.25" customHeight="1" x14ac:dyDescent="0.25">
      <c r="A154" s="3">
        <v>46073</v>
      </c>
      <c r="B154" s="3">
        <v>204</v>
      </c>
      <c r="C154" s="4" t="s">
        <v>141</v>
      </c>
      <c r="D154" s="4" t="s">
        <v>142</v>
      </c>
      <c r="E154" s="5">
        <v>45294.489583333299</v>
      </c>
      <c r="F154" s="4" t="s">
        <v>13</v>
      </c>
      <c r="G154" s="6">
        <v>5070</v>
      </c>
      <c r="H154" s="6">
        <v>4689.46</v>
      </c>
      <c r="I154" s="11">
        <f t="shared" si="2"/>
        <v>-380.53999999999996</v>
      </c>
      <c r="J154" s="6">
        <v>-7.5057199211045296</v>
      </c>
      <c r="K154" s="6">
        <v>-8.1147936009689801</v>
      </c>
    </row>
    <row r="155" spans="1:11" ht="14.25" customHeight="1" x14ac:dyDescent="0.25">
      <c r="A155" s="3">
        <v>46233</v>
      </c>
      <c r="B155" s="3">
        <v>195</v>
      </c>
      <c r="C155" s="4" t="s">
        <v>143</v>
      </c>
      <c r="D155" s="4" t="s">
        <v>144</v>
      </c>
      <c r="E155" s="5">
        <v>45296.636111111096</v>
      </c>
      <c r="F155" s="4" t="s">
        <v>13</v>
      </c>
      <c r="G155" s="6">
        <v>17084.759999999998</v>
      </c>
      <c r="H155" s="6">
        <v>169542</v>
      </c>
      <c r="I155" s="11">
        <f t="shared" si="2"/>
        <v>152457.24</v>
      </c>
      <c r="J155" s="6">
        <v>892.35810160634401</v>
      </c>
      <c r="K155" s="6">
        <v>89.922992532823699</v>
      </c>
    </row>
    <row r="156" spans="1:11" ht="14.25" customHeight="1" x14ac:dyDescent="0.25">
      <c r="A156" s="3">
        <v>46275</v>
      </c>
      <c r="B156" s="3">
        <v>195</v>
      </c>
      <c r="C156" s="4" t="s">
        <v>99</v>
      </c>
      <c r="D156" s="4" t="s">
        <v>100</v>
      </c>
      <c r="E156" s="5">
        <v>45299.561111111099</v>
      </c>
      <c r="F156" s="4" t="s">
        <v>13</v>
      </c>
      <c r="G156" s="6">
        <v>3135.5904</v>
      </c>
      <c r="H156" s="6">
        <v>1700</v>
      </c>
      <c r="I156" s="11">
        <f t="shared" si="2"/>
        <v>-1435.5904</v>
      </c>
      <c r="J156" s="6">
        <v>-45.783735018451402</v>
      </c>
      <c r="K156" s="6">
        <v>-82.7429625360231</v>
      </c>
    </row>
    <row r="157" spans="1:11" ht="14.25" customHeight="1" x14ac:dyDescent="0.25">
      <c r="A157" s="3">
        <v>46287</v>
      </c>
      <c r="B157" s="3">
        <v>196</v>
      </c>
      <c r="C157" s="4" t="s">
        <v>145</v>
      </c>
      <c r="D157" s="4" t="s">
        <v>146</v>
      </c>
      <c r="E157" s="5">
        <v>45297.561805555597</v>
      </c>
      <c r="F157" s="4" t="s">
        <v>13</v>
      </c>
      <c r="G157" s="6">
        <v>1532.2739999999999</v>
      </c>
      <c r="H157" s="6">
        <v>1125</v>
      </c>
      <c r="I157" s="11">
        <f t="shared" si="2"/>
        <v>-407.27399999999989</v>
      </c>
      <c r="J157" s="6">
        <v>-26.579710939427301</v>
      </c>
      <c r="K157" s="6">
        <v>-36.2021333333333</v>
      </c>
    </row>
    <row r="158" spans="1:11" ht="14.25" customHeight="1" x14ac:dyDescent="0.25">
      <c r="A158" s="3">
        <v>46303</v>
      </c>
      <c r="B158" s="3">
        <v>196</v>
      </c>
      <c r="C158" s="4" t="s">
        <v>35</v>
      </c>
      <c r="D158" s="4" t="s">
        <v>36</v>
      </c>
      <c r="E158" s="5">
        <v>45299.609722222202</v>
      </c>
      <c r="F158" s="4" t="s">
        <v>13</v>
      </c>
      <c r="G158" s="6">
        <v>51063.305999999997</v>
      </c>
      <c r="H158" s="6">
        <v>53574.928</v>
      </c>
      <c r="I158" s="11">
        <f t="shared" si="2"/>
        <v>2511.622000000003</v>
      </c>
      <c r="J158" s="6">
        <v>4.9186435363193999</v>
      </c>
      <c r="K158" s="6">
        <v>4.6880548304236598</v>
      </c>
    </row>
    <row r="159" spans="1:11" ht="14.25" customHeight="1" x14ac:dyDescent="0.25">
      <c r="A159" s="3">
        <v>46353</v>
      </c>
      <c r="B159" s="3">
        <v>205</v>
      </c>
      <c r="C159" s="4" t="s">
        <v>141</v>
      </c>
      <c r="D159" s="4" t="s">
        <v>142</v>
      </c>
      <c r="E159" s="5">
        <v>45300.5222222222</v>
      </c>
      <c r="F159" s="4" t="s">
        <v>13</v>
      </c>
      <c r="G159" s="6">
        <v>358.54599999999999</v>
      </c>
      <c r="H159" s="6">
        <v>820</v>
      </c>
      <c r="I159" s="11">
        <f t="shared" si="2"/>
        <v>461.45400000000001</v>
      </c>
      <c r="J159" s="6">
        <v>128.701477634669</v>
      </c>
      <c r="K159" s="6">
        <v>56.274878048780501</v>
      </c>
    </row>
    <row r="160" spans="1:11" ht="14.25" customHeight="1" x14ac:dyDescent="0.25">
      <c r="A160" s="3">
        <v>46441</v>
      </c>
      <c r="B160" s="3">
        <v>198</v>
      </c>
      <c r="C160" s="4" t="s">
        <v>39</v>
      </c>
      <c r="D160" s="4" t="s">
        <v>40</v>
      </c>
      <c r="E160" s="5">
        <v>45301.641666666699</v>
      </c>
      <c r="F160" s="4" t="s">
        <v>13</v>
      </c>
      <c r="G160" s="6">
        <v>501.96440000000001</v>
      </c>
      <c r="H160" s="6">
        <v>1148</v>
      </c>
      <c r="I160" s="11">
        <f t="shared" si="2"/>
        <v>646.03559999999993</v>
      </c>
      <c r="J160" s="6">
        <v>128.701477634669</v>
      </c>
      <c r="K160" s="6">
        <v>56.274878048780501</v>
      </c>
    </row>
    <row r="161" spans="1:11" ht="14.25" customHeight="1" x14ac:dyDescent="0.25">
      <c r="A161" s="3">
        <v>46447</v>
      </c>
      <c r="B161" s="3">
        <v>199</v>
      </c>
      <c r="C161" s="4" t="s">
        <v>73</v>
      </c>
      <c r="D161" s="4" t="s">
        <v>74</v>
      </c>
      <c r="E161" s="5">
        <v>45301.654166666704</v>
      </c>
      <c r="F161" s="4" t="s">
        <v>13</v>
      </c>
      <c r="G161" s="6">
        <v>167394.78599999999</v>
      </c>
      <c r="H161" s="6">
        <v>47676.28</v>
      </c>
      <c r="I161" s="11">
        <f t="shared" si="2"/>
        <v>-119718.50599999999</v>
      </c>
      <c r="J161" s="6">
        <v>-71.518658890606105</v>
      </c>
      <c r="K161" s="6">
        <v>-251.10706204427001</v>
      </c>
    </row>
    <row r="162" spans="1:11" ht="14.25" customHeight="1" x14ac:dyDescent="0.25">
      <c r="A162" s="3">
        <v>46481</v>
      </c>
      <c r="B162" s="3">
        <v>200</v>
      </c>
      <c r="C162" s="4" t="s">
        <v>141</v>
      </c>
      <c r="D162" s="4" t="s">
        <v>142</v>
      </c>
      <c r="E162" s="5">
        <v>45302.675000000003</v>
      </c>
      <c r="F162" s="4" t="s">
        <v>13</v>
      </c>
      <c r="G162" s="6">
        <v>71.999200000000002</v>
      </c>
      <c r="H162" s="6">
        <v>45.052500000000002</v>
      </c>
      <c r="I162" s="11">
        <f t="shared" si="2"/>
        <v>-26.9467</v>
      </c>
      <c r="J162" s="6">
        <v>-37.426388070978597</v>
      </c>
      <c r="K162" s="6">
        <v>-59.811775151212501</v>
      </c>
    </row>
    <row r="163" spans="1:11" ht="14.25" customHeight="1" x14ac:dyDescent="0.25">
      <c r="A163" s="3">
        <v>46541</v>
      </c>
      <c r="B163" s="3">
        <v>201</v>
      </c>
      <c r="C163" s="4" t="s">
        <v>61</v>
      </c>
      <c r="D163" s="4" t="s">
        <v>62</v>
      </c>
      <c r="E163" s="5">
        <v>45303.7097222222</v>
      </c>
      <c r="F163" s="4" t="s">
        <v>13</v>
      </c>
      <c r="G163" s="6">
        <v>9432.15</v>
      </c>
      <c r="H163" s="6">
        <v>40276.639999999999</v>
      </c>
      <c r="I163" s="11">
        <f t="shared" si="2"/>
        <v>30844.489999999998</v>
      </c>
      <c r="J163" s="6">
        <v>327.014413468827</v>
      </c>
      <c r="K163" s="6">
        <v>76.581586746064204</v>
      </c>
    </row>
    <row r="164" spans="1:11" ht="14.25" customHeight="1" x14ac:dyDescent="0.25">
      <c r="A164" s="3">
        <v>46569</v>
      </c>
      <c r="B164" s="3">
        <v>202</v>
      </c>
      <c r="C164" s="4" t="s">
        <v>147</v>
      </c>
      <c r="D164" s="4" t="s">
        <v>148</v>
      </c>
      <c r="E164" s="5">
        <v>45303.714583333298</v>
      </c>
      <c r="F164" s="4" t="s">
        <v>13</v>
      </c>
      <c r="G164" s="6">
        <v>30856.799999999999</v>
      </c>
      <c r="H164" s="6">
        <v>43200</v>
      </c>
      <c r="I164" s="11">
        <f t="shared" si="2"/>
        <v>12343.2</v>
      </c>
      <c r="J164" s="6">
        <v>40.001555572839699</v>
      </c>
      <c r="K164" s="6">
        <v>28.572222222222202</v>
      </c>
    </row>
    <row r="165" spans="1:11" ht="14.25" customHeight="1" x14ac:dyDescent="0.25">
      <c r="A165" s="3">
        <v>46637</v>
      </c>
      <c r="B165" s="3">
        <v>202</v>
      </c>
      <c r="C165" s="4" t="s">
        <v>149</v>
      </c>
      <c r="D165" s="4" t="s">
        <v>150</v>
      </c>
      <c r="E165" s="5">
        <v>45304.501388888901</v>
      </c>
      <c r="F165" s="4" t="s">
        <v>13</v>
      </c>
      <c r="G165" s="6">
        <v>34199.620000000003</v>
      </c>
      <c r="H165" s="6">
        <v>35587.625</v>
      </c>
      <c r="I165" s="11">
        <f t="shared" si="2"/>
        <v>1388.0049999999974</v>
      </c>
      <c r="J165" s="6">
        <v>4.0585392469272996</v>
      </c>
      <c r="K165" s="6">
        <v>3.9002462232306798</v>
      </c>
    </row>
    <row r="166" spans="1:11" ht="14.25" customHeight="1" x14ac:dyDescent="0.25">
      <c r="A166" s="3">
        <v>46771</v>
      </c>
      <c r="B166" s="3">
        <v>202</v>
      </c>
      <c r="C166" s="4" t="s">
        <v>151</v>
      </c>
      <c r="D166" s="4" t="s">
        <v>152</v>
      </c>
      <c r="E166" s="5">
        <v>45306.597916666702</v>
      </c>
      <c r="F166" s="4" t="s">
        <v>13</v>
      </c>
      <c r="G166" s="6">
        <v>1290.336</v>
      </c>
      <c r="H166" s="6">
        <v>1700</v>
      </c>
      <c r="I166" s="11">
        <f t="shared" si="2"/>
        <v>409.66399999999999</v>
      </c>
      <c r="J166" s="6">
        <v>31.748629814249899</v>
      </c>
      <c r="K166" s="6">
        <v>24.097882352941198</v>
      </c>
    </row>
    <row r="167" spans="1:11" ht="14.25" customHeight="1" x14ac:dyDescent="0.25">
      <c r="A167" s="3">
        <v>47021</v>
      </c>
      <c r="B167" s="3">
        <v>196</v>
      </c>
      <c r="C167" s="4" t="s">
        <v>29</v>
      </c>
      <c r="D167" s="4" t="s">
        <v>30</v>
      </c>
      <c r="E167" s="5">
        <v>45310.6652777778</v>
      </c>
      <c r="F167" s="4" t="s">
        <v>13</v>
      </c>
      <c r="G167" s="6">
        <v>66285</v>
      </c>
      <c r="H167" s="6">
        <v>92500</v>
      </c>
      <c r="I167" s="11">
        <f t="shared" si="2"/>
        <v>26215</v>
      </c>
      <c r="J167" s="6">
        <v>39.548917552990901</v>
      </c>
      <c r="K167" s="6">
        <v>28.340540540540498</v>
      </c>
    </row>
    <row r="168" spans="1:11" ht="14.25" customHeight="1" x14ac:dyDescent="0.25">
      <c r="A168" s="3">
        <v>47039</v>
      </c>
      <c r="B168" s="3">
        <v>197</v>
      </c>
      <c r="C168" s="4" t="s">
        <v>16</v>
      </c>
      <c r="D168" s="4" t="s">
        <v>17</v>
      </c>
      <c r="E168" s="5">
        <v>45307.413194444402</v>
      </c>
      <c r="F168" s="4" t="s">
        <v>13</v>
      </c>
      <c r="G168" s="6">
        <v>13232.31</v>
      </c>
      <c r="H168" s="6">
        <v>59480.4</v>
      </c>
      <c r="I168" s="11">
        <f t="shared" si="2"/>
        <v>46248.090000000004</v>
      </c>
      <c r="J168" s="6">
        <v>349.50881592103002</v>
      </c>
      <c r="K168" s="6">
        <v>77.753495269029798</v>
      </c>
    </row>
    <row r="169" spans="1:11" ht="14.25" customHeight="1" x14ac:dyDescent="0.25">
      <c r="A169" s="3">
        <v>47115</v>
      </c>
      <c r="B169" s="3">
        <v>198</v>
      </c>
      <c r="C169" s="4" t="s">
        <v>115</v>
      </c>
      <c r="D169" s="4" t="s">
        <v>116</v>
      </c>
      <c r="E169" s="5">
        <v>45311.452777777798</v>
      </c>
      <c r="F169" s="4" t="s">
        <v>13</v>
      </c>
      <c r="G169" s="6">
        <v>28606.295999999998</v>
      </c>
      <c r="H169" s="6">
        <v>47164.6</v>
      </c>
      <c r="I169" s="11">
        <f t="shared" si="2"/>
        <v>18558.304</v>
      </c>
      <c r="J169" s="6">
        <v>64.874893275242599</v>
      </c>
      <c r="K169" s="6">
        <v>39.347951641697399</v>
      </c>
    </row>
    <row r="170" spans="1:11" ht="14.25" customHeight="1" x14ac:dyDescent="0.25">
      <c r="A170" s="3">
        <v>47115</v>
      </c>
      <c r="B170" s="3">
        <v>198</v>
      </c>
      <c r="C170" s="4" t="s">
        <v>115</v>
      </c>
      <c r="D170" s="4" t="s">
        <v>116</v>
      </c>
      <c r="E170" s="5">
        <v>45311.452777777798</v>
      </c>
      <c r="F170" s="4" t="s">
        <v>13</v>
      </c>
      <c r="G170" s="6">
        <v>18785.837500000001</v>
      </c>
      <c r="H170" s="6">
        <v>16718.8</v>
      </c>
      <c r="I170" s="11">
        <f t="shared" si="2"/>
        <v>-2067.0375000000022</v>
      </c>
      <c r="J170" s="6">
        <v>-11.003169275790899</v>
      </c>
      <c r="K170" s="6">
        <v>-12.3635518099385</v>
      </c>
    </row>
    <row r="171" spans="1:11" ht="14.25" customHeight="1" x14ac:dyDescent="0.25">
      <c r="A171" s="3">
        <v>47117</v>
      </c>
      <c r="B171" s="3">
        <v>198</v>
      </c>
      <c r="C171" s="4" t="s">
        <v>27</v>
      </c>
      <c r="D171" s="4" t="s">
        <v>28</v>
      </c>
      <c r="E171" s="5">
        <v>45311.457638888904</v>
      </c>
      <c r="F171" s="4" t="s">
        <v>13</v>
      </c>
      <c r="G171" s="6">
        <v>12030.018</v>
      </c>
      <c r="H171" s="6">
        <v>25949.134399999999</v>
      </c>
      <c r="I171" s="11">
        <f t="shared" si="2"/>
        <v>13919.116399999999</v>
      </c>
      <c r="J171" s="6">
        <v>115.703205099111</v>
      </c>
      <c r="K171" s="6">
        <v>53.640002727798098</v>
      </c>
    </row>
    <row r="172" spans="1:11" ht="14.25" customHeight="1" x14ac:dyDescent="0.25">
      <c r="A172" s="3">
        <v>47179</v>
      </c>
      <c r="B172" s="3">
        <v>199</v>
      </c>
      <c r="C172" s="4" t="s">
        <v>101</v>
      </c>
      <c r="D172" s="4" t="s">
        <v>102</v>
      </c>
      <c r="E172" s="5">
        <v>45307.5</v>
      </c>
      <c r="F172" s="4" t="s">
        <v>13</v>
      </c>
      <c r="G172" s="6">
        <v>4778.4570000000003</v>
      </c>
      <c r="H172" s="6">
        <v>44202.95</v>
      </c>
      <c r="I172" s="11">
        <f t="shared" si="2"/>
        <v>39424.492999999995</v>
      </c>
      <c r="J172" s="6">
        <v>825.04651606156494</v>
      </c>
      <c r="K172" s="6">
        <v>89.189732811950293</v>
      </c>
    </row>
    <row r="173" spans="1:11" ht="14.25" customHeight="1" x14ac:dyDescent="0.25">
      <c r="A173" s="3">
        <v>47225</v>
      </c>
      <c r="B173" s="3">
        <v>200</v>
      </c>
      <c r="C173" s="4" t="s">
        <v>14</v>
      </c>
      <c r="D173" s="4" t="s">
        <v>15</v>
      </c>
      <c r="E173" s="5">
        <v>45308.505555555603</v>
      </c>
      <c r="F173" s="4" t="s">
        <v>13</v>
      </c>
      <c r="G173" s="6">
        <v>27630.199000000001</v>
      </c>
      <c r="H173" s="6">
        <v>18338.5</v>
      </c>
      <c r="I173" s="11">
        <f t="shared" si="2"/>
        <v>-9291.6990000000005</v>
      </c>
      <c r="J173" s="6">
        <v>-33.628780596187497</v>
      </c>
      <c r="K173" s="6">
        <v>-50.6677154620062</v>
      </c>
    </row>
    <row r="174" spans="1:11" ht="14.25" customHeight="1" x14ac:dyDescent="0.25">
      <c r="A174" s="3">
        <v>47253</v>
      </c>
      <c r="B174" s="3">
        <v>201</v>
      </c>
      <c r="C174" s="4" t="s">
        <v>47</v>
      </c>
      <c r="D174" s="4" t="s">
        <v>48</v>
      </c>
      <c r="E174" s="5">
        <v>45306.510416666701</v>
      </c>
      <c r="F174" s="4" t="s">
        <v>13</v>
      </c>
      <c r="G174" s="6">
        <v>6464.25</v>
      </c>
      <c r="H174" s="6">
        <v>4632.5</v>
      </c>
      <c r="I174" s="11">
        <f t="shared" si="2"/>
        <v>-1831.75</v>
      </c>
      <c r="J174" s="6">
        <v>-28.336620644313001</v>
      </c>
      <c r="K174" s="6">
        <v>-39.5412844036697</v>
      </c>
    </row>
    <row r="175" spans="1:11" ht="14.25" customHeight="1" x14ac:dyDescent="0.25">
      <c r="A175" s="3">
        <v>47265</v>
      </c>
      <c r="B175" s="3">
        <v>202</v>
      </c>
      <c r="C175" s="4" t="s">
        <v>39</v>
      </c>
      <c r="D175" s="4" t="s">
        <v>40</v>
      </c>
      <c r="E175" s="5">
        <v>45306.512499999997</v>
      </c>
      <c r="F175" s="4" t="s">
        <v>13</v>
      </c>
      <c r="G175" s="6">
        <v>8548.4760000000006</v>
      </c>
      <c r="H175" s="6">
        <v>5330</v>
      </c>
      <c r="I175" s="11">
        <f t="shared" si="2"/>
        <v>-3218.4760000000006</v>
      </c>
      <c r="J175" s="6">
        <v>-37.649705046841099</v>
      </c>
      <c r="K175" s="6">
        <v>-60.384165103189503</v>
      </c>
    </row>
    <row r="176" spans="1:11" ht="14.25" customHeight="1" x14ac:dyDescent="0.25">
      <c r="A176" s="3">
        <v>47305</v>
      </c>
      <c r="B176" s="3">
        <v>203</v>
      </c>
      <c r="C176" s="4" t="s">
        <v>103</v>
      </c>
      <c r="D176" s="4" t="s">
        <v>104</v>
      </c>
      <c r="E176" s="5">
        <v>45313.6472222222</v>
      </c>
      <c r="F176" s="4" t="s">
        <v>13</v>
      </c>
      <c r="G176" s="6">
        <v>226.59</v>
      </c>
      <c r="H176" s="6">
        <v>10579.52</v>
      </c>
      <c r="I176" s="11">
        <f t="shared" si="2"/>
        <v>10352.93</v>
      </c>
      <c r="J176" s="6">
        <v>4569.0145196169296</v>
      </c>
      <c r="K176" s="6">
        <v>97.858220410755905</v>
      </c>
    </row>
    <row r="177" spans="1:11" ht="14.25" customHeight="1" x14ac:dyDescent="0.25">
      <c r="A177" s="3">
        <v>47305</v>
      </c>
      <c r="B177" s="3">
        <v>203</v>
      </c>
      <c r="C177" s="4" t="s">
        <v>103</v>
      </c>
      <c r="D177" s="4" t="s">
        <v>104</v>
      </c>
      <c r="E177" s="5">
        <v>45313.6472222222</v>
      </c>
      <c r="F177" s="4" t="s">
        <v>13</v>
      </c>
      <c r="G177" s="6">
        <v>21534.240000000002</v>
      </c>
      <c r="H177" s="6">
        <v>106451.74400000001</v>
      </c>
      <c r="I177" s="11">
        <f t="shared" si="2"/>
        <v>84917.504000000001</v>
      </c>
      <c r="J177" s="6">
        <v>394.33713007749498</v>
      </c>
      <c r="K177" s="6">
        <v>79.770890367000504</v>
      </c>
    </row>
    <row r="178" spans="1:11" ht="14.25" customHeight="1" x14ac:dyDescent="0.25">
      <c r="A178" s="3">
        <v>47437</v>
      </c>
      <c r="B178" s="3">
        <v>172</v>
      </c>
      <c r="C178" s="4" t="s">
        <v>27</v>
      </c>
      <c r="D178" s="4" t="s">
        <v>28</v>
      </c>
      <c r="E178" s="5">
        <v>45317.448611111096</v>
      </c>
      <c r="F178" s="4" t="s">
        <v>13</v>
      </c>
      <c r="G178" s="6">
        <v>5866.52</v>
      </c>
      <c r="H178" s="6">
        <v>14194.88</v>
      </c>
      <c r="I178" s="11">
        <f t="shared" si="2"/>
        <v>8328.3599999999988</v>
      </c>
      <c r="J178" s="6">
        <v>141.964230923955</v>
      </c>
      <c r="K178" s="6">
        <v>58.671577357469701</v>
      </c>
    </row>
    <row r="179" spans="1:11" ht="14.25" customHeight="1" x14ac:dyDescent="0.25">
      <c r="A179" s="3">
        <v>47481</v>
      </c>
      <c r="B179" s="3">
        <v>173</v>
      </c>
      <c r="C179" s="4" t="s">
        <v>103</v>
      </c>
      <c r="D179" s="4" t="s">
        <v>104</v>
      </c>
      <c r="E179" s="5">
        <v>45318.631249999999</v>
      </c>
      <c r="F179" s="4" t="s">
        <v>13</v>
      </c>
      <c r="G179" s="6">
        <v>572.58659999999998</v>
      </c>
      <c r="H179" s="6">
        <v>397.57900000000001</v>
      </c>
      <c r="I179" s="11">
        <f t="shared" si="2"/>
        <v>-175.00759999999997</v>
      </c>
      <c r="J179" s="6">
        <v>-30.564389735980601</v>
      </c>
      <c r="K179" s="6">
        <v>-44.018320887169601</v>
      </c>
    </row>
    <row r="180" spans="1:11" ht="14.25" customHeight="1" x14ac:dyDescent="0.25">
      <c r="A180" s="3">
        <v>47525</v>
      </c>
      <c r="B180" s="3">
        <v>174</v>
      </c>
      <c r="C180" s="4" t="s">
        <v>33</v>
      </c>
      <c r="D180" s="4" t="s">
        <v>34</v>
      </c>
      <c r="E180" s="5">
        <v>45318.680555555598</v>
      </c>
      <c r="F180" s="4" t="s">
        <v>13</v>
      </c>
      <c r="G180" s="6">
        <v>31935.815999999999</v>
      </c>
      <c r="H180" s="6">
        <v>28281.5</v>
      </c>
      <c r="I180" s="11">
        <f t="shared" si="2"/>
        <v>-3654.3159999999989</v>
      </c>
      <c r="J180" s="6">
        <v>-11.442688672805501</v>
      </c>
      <c r="K180" s="6">
        <v>-12.921224121775699</v>
      </c>
    </row>
    <row r="181" spans="1:11" ht="14.25" customHeight="1" x14ac:dyDescent="0.25">
      <c r="A181" s="3">
        <v>47551</v>
      </c>
      <c r="B181" s="3">
        <v>175</v>
      </c>
      <c r="C181" s="4" t="s">
        <v>71</v>
      </c>
      <c r="D181" s="4" t="s">
        <v>72</v>
      </c>
      <c r="E181" s="5">
        <v>45318.685416666704</v>
      </c>
      <c r="F181" s="4" t="s">
        <v>13</v>
      </c>
      <c r="G181" s="6">
        <v>7811.7</v>
      </c>
      <c r="H181" s="6">
        <v>3260</v>
      </c>
      <c r="I181" s="11">
        <f t="shared" si="2"/>
        <v>-4551.7</v>
      </c>
      <c r="J181" s="6">
        <v>-58.267726615205397</v>
      </c>
      <c r="K181" s="6">
        <v>-139.622699386503</v>
      </c>
    </row>
    <row r="182" spans="1:11" ht="14.25" customHeight="1" x14ac:dyDescent="0.25">
      <c r="A182" s="3">
        <v>47567</v>
      </c>
      <c r="B182" s="3">
        <v>176</v>
      </c>
      <c r="C182" s="4" t="s">
        <v>153</v>
      </c>
      <c r="D182" s="4" t="s">
        <v>154</v>
      </c>
      <c r="E182" s="5">
        <v>45318.6875</v>
      </c>
      <c r="F182" s="4" t="s">
        <v>13</v>
      </c>
      <c r="G182" s="6">
        <v>6770.14</v>
      </c>
      <c r="H182" s="6">
        <v>9750</v>
      </c>
      <c r="I182" s="11">
        <f t="shared" si="2"/>
        <v>2979.8599999999997</v>
      </c>
      <c r="J182" s="6">
        <v>44.014747110104103</v>
      </c>
      <c r="K182" s="6">
        <v>30.562666666666701</v>
      </c>
    </row>
    <row r="183" spans="1:11" ht="14.25" customHeight="1" x14ac:dyDescent="0.25">
      <c r="A183" s="3">
        <v>47711</v>
      </c>
      <c r="B183" s="3">
        <v>177</v>
      </c>
      <c r="C183" s="4" t="s">
        <v>99</v>
      </c>
      <c r="D183" s="4" t="s">
        <v>100</v>
      </c>
      <c r="E183" s="5">
        <v>45324.684722222199</v>
      </c>
      <c r="F183" s="4" t="s">
        <v>13</v>
      </c>
      <c r="G183" s="6">
        <v>4416.4120000000003</v>
      </c>
      <c r="H183" s="6">
        <v>4630</v>
      </c>
      <c r="I183" s="11">
        <f t="shared" si="2"/>
        <v>213.58799999999974</v>
      </c>
      <c r="J183" s="6">
        <v>4.8362335760341102</v>
      </c>
      <c r="K183" s="6">
        <v>4.49148336627833</v>
      </c>
    </row>
    <row r="184" spans="1:11" ht="14.25" customHeight="1" x14ac:dyDescent="0.25">
      <c r="A184" s="3">
        <v>47755</v>
      </c>
      <c r="B184" s="3">
        <v>178</v>
      </c>
      <c r="C184" s="4" t="s">
        <v>29</v>
      </c>
      <c r="D184" s="4" t="s">
        <v>30</v>
      </c>
      <c r="E184" s="5">
        <v>45328.734722222202</v>
      </c>
      <c r="F184" s="4" t="s">
        <v>13</v>
      </c>
      <c r="G184" s="6">
        <v>48501.2</v>
      </c>
      <c r="H184" s="6">
        <v>65100.36</v>
      </c>
      <c r="I184" s="11">
        <f t="shared" si="2"/>
        <v>16599.160000000003</v>
      </c>
      <c r="J184" s="6">
        <v>34.2242253799906</v>
      </c>
      <c r="K184" s="6">
        <v>25.497800626601801</v>
      </c>
    </row>
    <row r="185" spans="1:11" ht="14.25" customHeight="1" x14ac:dyDescent="0.25">
      <c r="A185" s="3">
        <v>47757</v>
      </c>
      <c r="B185" s="3">
        <v>178</v>
      </c>
      <c r="C185" s="4" t="s">
        <v>29</v>
      </c>
      <c r="D185" s="4" t="s">
        <v>30</v>
      </c>
      <c r="E185" s="5">
        <v>45328.736111111102</v>
      </c>
      <c r="F185" s="4" t="s">
        <v>13</v>
      </c>
      <c r="G185" s="6">
        <v>13276.922500000001</v>
      </c>
      <c r="H185" s="6">
        <v>76890</v>
      </c>
      <c r="I185" s="11">
        <f t="shared" si="2"/>
        <v>63613.077499999999</v>
      </c>
      <c r="J185" s="6">
        <v>479.125170008336</v>
      </c>
      <c r="K185" s="6">
        <v>82.732575757575802</v>
      </c>
    </row>
    <row r="186" spans="1:11" ht="14.25" customHeight="1" x14ac:dyDescent="0.25">
      <c r="A186" s="3">
        <v>48057</v>
      </c>
      <c r="B186" s="3">
        <v>179</v>
      </c>
      <c r="C186" s="4" t="s">
        <v>155</v>
      </c>
      <c r="D186" s="4" t="s">
        <v>156</v>
      </c>
      <c r="E186" s="5">
        <v>45334.556944444397</v>
      </c>
      <c r="F186" s="4" t="s">
        <v>13</v>
      </c>
      <c r="G186" s="6">
        <v>54401.45</v>
      </c>
      <c r="H186" s="6">
        <v>771282.76500000001</v>
      </c>
      <c r="I186" s="11">
        <f t="shared" si="2"/>
        <v>716881.31500000006</v>
      </c>
      <c r="J186" s="6">
        <v>1317.76141077122</v>
      </c>
      <c r="K186" s="6">
        <v>92.946627038917399</v>
      </c>
    </row>
    <row r="187" spans="1:11" ht="14.25" customHeight="1" x14ac:dyDescent="0.25">
      <c r="A187" s="3">
        <v>48179</v>
      </c>
      <c r="B187" s="3">
        <v>180</v>
      </c>
      <c r="C187" s="4" t="s">
        <v>99</v>
      </c>
      <c r="D187" s="4" t="s">
        <v>100</v>
      </c>
      <c r="E187" s="5">
        <v>45337.439583333296</v>
      </c>
      <c r="F187" s="4" t="s">
        <v>13</v>
      </c>
      <c r="G187" s="6">
        <v>451.32299999999998</v>
      </c>
      <c r="H187" s="6">
        <v>496.57600000000002</v>
      </c>
      <c r="I187" s="11">
        <f t="shared" si="2"/>
        <v>45.253000000000043</v>
      </c>
      <c r="J187" s="6">
        <v>10.026743596049799</v>
      </c>
      <c r="K187" s="6">
        <v>9.1130058641577492</v>
      </c>
    </row>
    <row r="188" spans="1:11" ht="14.25" customHeight="1" x14ac:dyDescent="0.25">
      <c r="A188" s="3">
        <v>48251</v>
      </c>
      <c r="B188" s="3">
        <v>181</v>
      </c>
      <c r="C188" s="4" t="s">
        <v>103</v>
      </c>
      <c r="D188" s="4" t="s">
        <v>104</v>
      </c>
      <c r="E188" s="5">
        <v>45341.387499999997</v>
      </c>
      <c r="F188" s="4" t="s">
        <v>13</v>
      </c>
      <c r="G188" s="6">
        <v>2257.75</v>
      </c>
      <c r="H188" s="6">
        <v>21828.799999999999</v>
      </c>
      <c r="I188" s="11">
        <f t="shared" si="2"/>
        <v>19571.05</v>
      </c>
      <c r="J188" s="6">
        <v>866.83866681430595</v>
      </c>
      <c r="K188" s="6">
        <v>89.657012753793197</v>
      </c>
    </row>
    <row r="189" spans="1:11" ht="14.25" customHeight="1" x14ac:dyDescent="0.25">
      <c r="A189" s="3">
        <v>48269</v>
      </c>
      <c r="B189" s="3">
        <v>182</v>
      </c>
      <c r="C189" s="4" t="s">
        <v>105</v>
      </c>
      <c r="D189" s="4" t="s">
        <v>106</v>
      </c>
      <c r="E189" s="5">
        <v>45334.422916666699</v>
      </c>
      <c r="F189" s="4" t="s">
        <v>13</v>
      </c>
      <c r="G189" s="6">
        <v>1193.01</v>
      </c>
      <c r="H189" s="6">
        <v>11598</v>
      </c>
      <c r="I189" s="11">
        <f t="shared" si="2"/>
        <v>10404.99</v>
      </c>
      <c r="J189" s="6">
        <v>872.16284859305404</v>
      </c>
      <c r="K189" s="6">
        <v>89.713657527159896</v>
      </c>
    </row>
    <row r="190" spans="1:11" ht="14.25" customHeight="1" x14ac:dyDescent="0.25">
      <c r="A190" s="3">
        <v>48291</v>
      </c>
      <c r="B190" s="3">
        <v>183</v>
      </c>
      <c r="C190" s="4" t="s">
        <v>157</v>
      </c>
      <c r="D190" s="4" t="s">
        <v>158</v>
      </c>
      <c r="E190" s="5">
        <v>45335.425694444399</v>
      </c>
      <c r="F190" s="4" t="s">
        <v>13</v>
      </c>
      <c r="G190" s="6">
        <v>1199.2049999999999</v>
      </c>
      <c r="H190" s="6">
        <v>20324</v>
      </c>
      <c r="I190" s="11">
        <f t="shared" si="2"/>
        <v>19124.794999999998</v>
      </c>
      <c r="J190" s="6">
        <v>1594.78946468702</v>
      </c>
      <c r="K190" s="6">
        <v>94.099562094076006</v>
      </c>
    </row>
    <row r="191" spans="1:11" ht="14.25" customHeight="1" x14ac:dyDescent="0.25">
      <c r="A191" s="3">
        <v>48309</v>
      </c>
      <c r="B191" s="3">
        <v>184</v>
      </c>
      <c r="C191" s="4" t="s">
        <v>159</v>
      </c>
      <c r="D191" s="4" t="s">
        <v>160</v>
      </c>
      <c r="E191" s="5">
        <v>45335.427083333299</v>
      </c>
      <c r="F191" s="4" t="s">
        <v>13</v>
      </c>
      <c r="G191" s="6">
        <v>1570.92</v>
      </c>
      <c r="H191" s="6">
        <v>3106</v>
      </c>
      <c r="I191" s="11">
        <f t="shared" si="2"/>
        <v>1535.08</v>
      </c>
      <c r="J191" s="6">
        <v>97.718534362029899</v>
      </c>
      <c r="K191" s="6">
        <v>49.423052157115301</v>
      </c>
    </row>
    <row r="192" spans="1:11" ht="14.25" customHeight="1" x14ac:dyDescent="0.25">
      <c r="A192" s="3">
        <v>48325</v>
      </c>
      <c r="B192" s="3">
        <v>185</v>
      </c>
      <c r="C192" s="4" t="s">
        <v>121</v>
      </c>
      <c r="D192" s="4" t="s">
        <v>122</v>
      </c>
      <c r="E192" s="5">
        <v>45334.429861111101</v>
      </c>
      <c r="F192" s="4" t="s">
        <v>13</v>
      </c>
      <c r="G192" s="6">
        <v>1050.8399999999999</v>
      </c>
      <c r="H192" s="6">
        <v>3564</v>
      </c>
      <c r="I192" s="11">
        <f t="shared" si="2"/>
        <v>2513.16</v>
      </c>
      <c r="J192" s="6">
        <v>239.15724563206601</v>
      </c>
      <c r="K192" s="6">
        <v>70.515151515151501</v>
      </c>
    </row>
    <row r="193" spans="1:11" ht="14.25" customHeight="1" x14ac:dyDescent="0.25">
      <c r="A193" s="3">
        <v>48333</v>
      </c>
      <c r="B193" s="3">
        <v>186</v>
      </c>
      <c r="C193" s="4" t="s">
        <v>22</v>
      </c>
      <c r="D193" s="4" t="s">
        <v>23</v>
      </c>
      <c r="E193" s="5">
        <v>45337.431944444397</v>
      </c>
      <c r="F193" s="4" t="s">
        <v>13</v>
      </c>
      <c r="G193" s="6">
        <v>3942.5715</v>
      </c>
      <c r="H193" s="6">
        <v>49776.44</v>
      </c>
      <c r="I193" s="11">
        <f t="shared" si="2"/>
        <v>45833.868500000004</v>
      </c>
      <c r="J193" s="6">
        <v>1162.5374073748601</v>
      </c>
      <c r="K193" s="6">
        <v>92.079442603770005</v>
      </c>
    </row>
    <row r="194" spans="1:11" ht="14.25" customHeight="1" x14ac:dyDescent="0.25">
      <c r="A194" s="3">
        <v>48381</v>
      </c>
      <c r="B194" s="3">
        <v>187</v>
      </c>
      <c r="C194" s="4" t="s">
        <v>161</v>
      </c>
      <c r="D194" s="4" t="s">
        <v>162</v>
      </c>
      <c r="E194" s="5">
        <v>45336.442361111098</v>
      </c>
      <c r="F194" s="4" t="s">
        <v>13</v>
      </c>
      <c r="G194" s="6">
        <v>33040</v>
      </c>
      <c r="H194" s="6">
        <v>19244</v>
      </c>
      <c r="I194" s="11">
        <f t="shared" si="2"/>
        <v>-13796</v>
      </c>
      <c r="J194" s="6">
        <v>-41.755447941888598</v>
      </c>
      <c r="K194" s="6">
        <v>-71.689877364373302</v>
      </c>
    </row>
    <row r="195" spans="1:11" ht="14.25" customHeight="1" x14ac:dyDescent="0.25">
      <c r="A195" s="3">
        <v>48401</v>
      </c>
      <c r="B195" s="3">
        <v>188</v>
      </c>
      <c r="C195" s="4" t="s">
        <v>35</v>
      </c>
      <c r="D195" s="4" t="s">
        <v>36</v>
      </c>
      <c r="E195" s="5">
        <v>45334.447916666701</v>
      </c>
      <c r="F195" s="4" t="s">
        <v>13</v>
      </c>
      <c r="G195" s="6">
        <v>695.1</v>
      </c>
      <c r="H195" s="6">
        <v>6137.2</v>
      </c>
      <c r="I195" s="11">
        <f t="shared" ref="I195:I258" si="3">H195-G195</f>
        <v>5442.0999999999995</v>
      </c>
      <c r="J195" s="6">
        <v>782.92332038555605</v>
      </c>
      <c r="K195" s="6">
        <v>88.673988137913099</v>
      </c>
    </row>
    <row r="196" spans="1:11" ht="14.25" customHeight="1" x14ac:dyDescent="0.25">
      <c r="A196" s="3">
        <v>48487</v>
      </c>
      <c r="B196" s="3">
        <v>189</v>
      </c>
      <c r="C196" s="4" t="s">
        <v>27</v>
      </c>
      <c r="D196" s="4" t="s">
        <v>28</v>
      </c>
      <c r="E196" s="5">
        <v>45342.600694444402</v>
      </c>
      <c r="F196" s="4" t="s">
        <v>13</v>
      </c>
      <c r="G196" s="6">
        <v>2505.5790000000002</v>
      </c>
      <c r="H196" s="6">
        <v>36481.129999999997</v>
      </c>
      <c r="I196" s="11">
        <f t="shared" si="3"/>
        <v>33975.550999999999</v>
      </c>
      <c r="J196" s="6">
        <v>1355.9959993279001</v>
      </c>
      <c r="K196" s="6">
        <v>93.131849260151796</v>
      </c>
    </row>
    <row r="197" spans="1:11" ht="14.25" customHeight="1" x14ac:dyDescent="0.25">
      <c r="A197" s="3">
        <v>48577</v>
      </c>
      <c r="B197" s="3">
        <v>179</v>
      </c>
      <c r="C197" s="4" t="s">
        <v>103</v>
      </c>
      <c r="D197" s="4" t="s">
        <v>104</v>
      </c>
      <c r="E197" s="5">
        <v>45344.590972222199</v>
      </c>
      <c r="F197" s="4" t="s">
        <v>13</v>
      </c>
      <c r="G197" s="6">
        <v>2065.125</v>
      </c>
      <c r="H197" s="6">
        <v>3040.65</v>
      </c>
      <c r="I197" s="11">
        <f t="shared" si="3"/>
        <v>975.52500000000009</v>
      </c>
      <c r="J197" s="6">
        <v>47.2380606500817</v>
      </c>
      <c r="K197" s="6">
        <v>32.082778353312598</v>
      </c>
    </row>
    <row r="198" spans="1:11" ht="14.25" customHeight="1" x14ac:dyDescent="0.25">
      <c r="A198" s="3">
        <v>48623</v>
      </c>
      <c r="B198" s="3">
        <v>180</v>
      </c>
      <c r="C198" s="4" t="s">
        <v>53</v>
      </c>
      <c r="D198" s="4" t="s">
        <v>54</v>
      </c>
      <c r="E198" s="5">
        <v>45345.46875</v>
      </c>
      <c r="F198" s="4" t="s">
        <v>13</v>
      </c>
      <c r="G198" s="6">
        <v>3403.95</v>
      </c>
      <c r="H198" s="6">
        <v>3782.1</v>
      </c>
      <c r="I198" s="11">
        <f t="shared" si="3"/>
        <v>378.15000000000009</v>
      </c>
      <c r="J198" s="6">
        <v>11.109152602124</v>
      </c>
      <c r="K198" s="6">
        <v>9.9984135797572709</v>
      </c>
    </row>
    <row r="199" spans="1:11" ht="14.25" customHeight="1" x14ac:dyDescent="0.25">
      <c r="A199" s="3">
        <v>48645</v>
      </c>
      <c r="B199" s="3">
        <v>181</v>
      </c>
      <c r="C199" s="4" t="s">
        <v>29</v>
      </c>
      <c r="D199" s="4" t="s">
        <v>30</v>
      </c>
      <c r="E199" s="5">
        <v>45345.654166666704</v>
      </c>
      <c r="F199" s="4" t="s">
        <v>13</v>
      </c>
      <c r="G199" s="6">
        <v>7308.7560000000003</v>
      </c>
      <c r="H199" s="6">
        <v>92842.2</v>
      </c>
      <c r="I199" s="11">
        <f t="shared" si="3"/>
        <v>85533.444000000003</v>
      </c>
      <c r="J199" s="6">
        <v>1170.28731017974</v>
      </c>
      <c r="K199" s="6">
        <v>92.127765175749801</v>
      </c>
    </row>
    <row r="200" spans="1:11" ht="14.25" customHeight="1" x14ac:dyDescent="0.25">
      <c r="A200" s="3">
        <v>48741</v>
      </c>
      <c r="B200" s="3">
        <v>182</v>
      </c>
      <c r="C200" s="4" t="s">
        <v>79</v>
      </c>
      <c r="D200" s="4" t="s">
        <v>80</v>
      </c>
      <c r="E200" s="5">
        <v>45346.5402777778</v>
      </c>
      <c r="F200" s="4" t="s">
        <v>13</v>
      </c>
      <c r="G200" s="6">
        <v>1724.66</v>
      </c>
      <c r="H200" s="6">
        <v>2700</v>
      </c>
      <c r="I200" s="11">
        <f t="shared" si="3"/>
        <v>975.33999999999992</v>
      </c>
      <c r="J200" s="6">
        <v>56.552595873969402</v>
      </c>
      <c r="K200" s="6">
        <v>36.123703703703697</v>
      </c>
    </row>
    <row r="201" spans="1:11" ht="14.25" customHeight="1" x14ac:dyDescent="0.25">
      <c r="A201" s="3">
        <v>48755</v>
      </c>
      <c r="B201" s="3">
        <v>183</v>
      </c>
      <c r="C201" s="4" t="s">
        <v>77</v>
      </c>
      <c r="D201" s="4" t="s">
        <v>78</v>
      </c>
      <c r="E201" s="5">
        <v>45345.543055555601</v>
      </c>
      <c r="F201" s="4" t="s">
        <v>13</v>
      </c>
      <c r="G201" s="6">
        <v>77648.7</v>
      </c>
      <c r="H201" s="6">
        <v>102438</v>
      </c>
      <c r="I201" s="11">
        <f t="shared" si="3"/>
        <v>24789.300000000003</v>
      </c>
      <c r="J201" s="6">
        <v>31.924938859246801</v>
      </c>
      <c r="K201" s="6">
        <v>24.199320564634199</v>
      </c>
    </row>
    <row r="202" spans="1:11" ht="14.25" customHeight="1" x14ac:dyDescent="0.25">
      <c r="A202" s="3">
        <v>48777</v>
      </c>
      <c r="B202" s="3">
        <v>184</v>
      </c>
      <c r="C202" s="4" t="s">
        <v>101</v>
      </c>
      <c r="D202" s="4" t="s">
        <v>102</v>
      </c>
      <c r="E202" s="5">
        <v>45345.546527777798</v>
      </c>
      <c r="F202" s="4" t="s">
        <v>13</v>
      </c>
      <c r="G202" s="6">
        <v>6849.0765000000001</v>
      </c>
      <c r="H202" s="6">
        <v>64417.1</v>
      </c>
      <c r="I202" s="11">
        <f t="shared" si="3"/>
        <v>57568.023499999996</v>
      </c>
      <c r="J202" s="6">
        <v>840.522419336388</v>
      </c>
      <c r="K202" s="6">
        <v>89.367611239872602</v>
      </c>
    </row>
    <row r="203" spans="1:11" ht="14.25" customHeight="1" x14ac:dyDescent="0.25">
      <c r="A203" s="3">
        <v>48901</v>
      </c>
      <c r="B203" s="3">
        <v>186</v>
      </c>
      <c r="C203" s="4" t="s">
        <v>49</v>
      </c>
      <c r="D203" s="4" t="s">
        <v>50</v>
      </c>
      <c r="E203" s="5">
        <v>45348.667361111096</v>
      </c>
      <c r="F203" s="4" t="s">
        <v>13</v>
      </c>
      <c r="G203" s="6">
        <v>22004.01</v>
      </c>
      <c r="H203" s="6">
        <v>11987.64</v>
      </c>
      <c r="I203" s="11">
        <f t="shared" si="3"/>
        <v>-10016.369999999999</v>
      </c>
      <c r="J203" s="6">
        <v>-45.520657371088298</v>
      </c>
      <c r="K203" s="6">
        <v>-83.555812486861399</v>
      </c>
    </row>
    <row r="204" spans="1:11" ht="14.25" customHeight="1" x14ac:dyDescent="0.25">
      <c r="A204" s="3">
        <v>48967</v>
      </c>
      <c r="B204" s="3">
        <v>186</v>
      </c>
      <c r="C204" s="4" t="s">
        <v>47</v>
      </c>
      <c r="D204" s="4" t="s">
        <v>48</v>
      </c>
      <c r="E204" s="5">
        <v>45349.431250000001</v>
      </c>
      <c r="F204" s="4" t="s">
        <v>13</v>
      </c>
      <c r="G204" s="6">
        <v>1203.5519999999999</v>
      </c>
      <c r="H204" s="6">
        <v>1320</v>
      </c>
      <c r="I204" s="11">
        <f t="shared" si="3"/>
        <v>116.44800000000009</v>
      </c>
      <c r="J204" s="6">
        <v>9.6753609316423308</v>
      </c>
      <c r="K204" s="6">
        <v>8.8218181818181698</v>
      </c>
    </row>
    <row r="205" spans="1:11" ht="14.25" customHeight="1" x14ac:dyDescent="0.25">
      <c r="A205" s="3">
        <v>48967</v>
      </c>
      <c r="B205" s="3">
        <v>186</v>
      </c>
      <c r="C205" s="4" t="s">
        <v>47</v>
      </c>
      <c r="D205" s="4" t="s">
        <v>48</v>
      </c>
      <c r="E205" s="5">
        <v>45349.431250000001</v>
      </c>
      <c r="F205" s="4" t="s">
        <v>13</v>
      </c>
      <c r="G205" s="6">
        <v>5265.54</v>
      </c>
      <c r="H205" s="6">
        <v>7829.5</v>
      </c>
      <c r="I205" s="11">
        <f t="shared" si="3"/>
        <v>2563.96</v>
      </c>
      <c r="J205" s="6">
        <v>48.6932014570205</v>
      </c>
      <c r="K205" s="6">
        <v>32.747429593205197</v>
      </c>
    </row>
    <row r="206" spans="1:11" ht="14.25" customHeight="1" x14ac:dyDescent="0.25">
      <c r="A206" s="3">
        <v>48987</v>
      </c>
      <c r="B206" s="3">
        <v>187</v>
      </c>
      <c r="C206" s="4" t="s">
        <v>87</v>
      </c>
      <c r="D206" s="4" t="s">
        <v>88</v>
      </c>
      <c r="E206" s="5">
        <v>45349.4375</v>
      </c>
      <c r="F206" s="4" t="s">
        <v>13</v>
      </c>
      <c r="G206" s="6">
        <v>44758.53</v>
      </c>
      <c r="H206" s="6">
        <v>35175</v>
      </c>
      <c r="I206" s="11">
        <f t="shared" si="3"/>
        <v>-9583.5299999999988</v>
      </c>
      <c r="J206" s="6">
        <v>-21.411628129878299</v>
      </c>
      <c r="K206" s="6">
        <v>-27.245287846481901</v>
      </c>
    </row>
    <row r="207" spans="1:11" ht="14.25" customHeight="1" x14ac:dyDescent="0.25">
      <c r="A207" s="3">
        <v>49043</v>
      </c>
      <c r="B207" s="3">
        <v>187</v>
      </c>
      <c r="C207" s="4" t="s">
        <v>103</v>
      </c>
      <c r="D207" s="4" t="s">
        <v>104</v>
      </c>
      <c r="E207" s="5">
        <v>45351.395138888904</v>
      </c>
      <c r="F207" s="4" t="s">
        <v>13</v>
      </c>
      <c r="G207" s="6">
        <v>5655.51</v>
      </c>
      <c r="H207" s="6">
        <v>1705.2</v>
      </c>
      <c r="I207" s="11">
        <f t="shared" si="3"/>
        <v>-3950.3100000000004</v>
      </c>
      <c r="J207" s="6">
        <v>-69.848873045932194</v>
      </c>
      <c r="K207" s="6">
        <v>-231.66256157635499</v>
      </c>
    </row>
    <row r="208" spans="1:11" ht="14.25" customHeight="1" x14ac:dyDescent="0.25">
      <c r="A208" s="3">
        <v>49043</v>
      </c>
      <c r="B208" s="3">
        <v>187</v>
      </c>
      <c r="C208" s="4" t="s">
        <v>103</v>
      </c>
      <c r="D208" s="4" t="s">
        <v>104</v>
      </c>
      <c r="E208" s="5">
        <v>45351.395138888904</v>
      </c>
      <c r="F208" s="4" t="s">
        <v>13</v>
      </c>
      <c r="G208" s="6">
        <v>9129.6090000000004</v>
      </c>
      <c r="H208" s="6">
        <v>17500.05</v>
      </c>
      <c r="I208" s="11">
        <f t="shared" si="3"/>
        <v>8370.4409999999989</v>
      </c>
      <c r="J208" s="6">
        <v>91.684550784157295</v>
      </c>
      <c r="K208" s="6">
        <v>47.8309547687007</v>
      </c>
    </row>
    <row r="209" spans="1:11" ht="14.25" customHeight="1" x14ac:dyDescent="0.25">
      <c r="A209" s="3">
        <v>49189</v>
      </c>
      <c r="B209" s="3">
        <v>188</v>
      </c>
      <c r="C209" s="4" t="s">
        <v>27</v>
      </c>
      <c r="D209" s="4" t="s">
        <v>28</v>
      </c>
      <c r="E209" s="5">
        <v>45353.574305555601</v>
      </c>
      <c r="F209" s="4" t="s">
        <v>13</v>
      </c>
      <c r="G209" s="6">
        <v>2886.38</v>
      </c>
      <c r="H209" s="6">
        <v>42156.72</v>
      </c>
      <c r="I209" s="11">
        <f t="shared" si="3"/>
        <v>39270.340000000004</v>
      </c>
      <c r="J209" s="6">
        <v>1360.53949930363</v>
      </c>
      <c r="K209" s="6">
        <v>93.153214956002302</v>
      </c>
    </row>
    <row r="210" spans="1:11" ht="14.25" customHeight="1" x14ac:dyDescent="0.25">
      <c r="A210" s="3">
        <v>49189</v>
      </c>
      <c r="B210" s="3">
        <v>188</v>
      </c>
      <c r="C210" s="4" t="s">
        <v>27</v>
      </c>
      <c r="D210" s="4" t="s">
        <v>28</v>
      </c>
      <c r="E210" s="5">
        <v>45353.574305555601</v>
      </c>
      <c r="F210" s="4" t="s">
        <v>13</v>
      </c>
      <c r="G210" s="6">
        <v>124.48</v>
      </c>
      <c r="H210" s="6">
        <v>6380</v>
      </c>
      <c r="I210" s="11">
        <f t="shared" si="3"/>
        <v>6255.52</v>
      </c>
      <c r="J210" s="6">
        <v>5025.3213367609296</v>
      </c>
      <c r="K210" s="6">
        <v>98.048902821316602</v>
      </c>
    </row>
    <row r="211" spans="1:11" ht="14.25" customHeight="1" x14ac:dyDescent="0.25">
      <c r="A211" s="3">
        <v>49263</v>
      </c>
      <c r="B211" s="3">
        <v>180</v>
      </c>
      <c r="C211" s="4" t="s">
        <v>143</v>
      </c>
      <c r="D211" s="4" t="s">
        <v>144</v>
      </c>
      <c r="E211" s="5">
        <v>45352.704861111102</v>
      </c>
      <c r="F211" s="4" t="s">
        <v>13</v>
      </c>
      <c r="G211" s="6">
        <v>208039.5</v>
      </c>
      <c r="H211" s="6">
        <v>175477.25</v>
      </c>
      <c r="I211" s="11">
        <f t="shared" si="3"/>
        <v>-32562.25</v>
      </c>
      <c r="J211" s="6">
        <v>-15.651955518062699</v>
      </c>
      <c r="K211" s="6">
        <v>-18.556394062478201</v>
      </c>
    </row>
    <row r="212" spans="1:11" ht="14.25" customHeight="1" x14ac:dyDescent="0.25">
      <c r="A212" s="3">
        <v>49281</v>
      </c>
      <c r="B212" s="3">
        <v>181</v>
      </c>
      <c r="C212" s="4" t="s">
        <v>27</v>
      </c>
      <c r="D212" s="4" t="s">
        <v>28</v>
      </c>
      <c r="E212" s="5">
        <v>45353.410416666702</v>
      </c>
      <c r="F212" s="4" t="s">
        <v>13</v>
      </c>
      <c r="G212" s="6">
        <v>22920.43</v>
      </c>
      <c r="H212" s="6">
        <v>34759.4</v>
      </c>
      <c r="I212" s="11">
        <f t="shared" si="3"/>
        <v>11838.970000000001</v>
      </c>
      <c r="J212" s="6">
        <v>51.6524777240218</v>
      </c>
      <c r="K212" s="6">
        <v>34.059765128281803</v>
      </c>
    </row>
    <row r="213" spans="1:11" ht="14.25" customHeight="1" x14ac:dyDescent="0.25">
      <c r="A213" s="3">
        <v>49345</v>
      </c>
      <c r="B213" s="3">
        <v>183</v>
      </c>
      <c r="C213" s="4" t="s">
        <v>53</v>
      </c>
      <c r="D213" s="4" t="s">
        <v>54</v>
      </c>
      <c r="E213" s="5">
        <v>45357.443055555603</v>
      </c>
      <c r="F213" s="4" t="s">
        <v>13</v>
      </c>
      <c r="G213" s="6">
        <v>2505.5</v>
      </c>
      <c r="H213" s="6">
        <v>4061.25</v>
      </c>
      <c r="I213" s="11">
        <f t="shared" si="3"/>
        <v>1555.75</v>
      </c>
      <c r="J213" s="6">
        <v>62.0933945320295</v>
      </c>
      <c r="K213" s="6">
        <v>38.307171437365298</v>
      </c>
    </row>
    <row r="214" spans="1:11" ht="14.25" customHeight="1" x14ac:dyDescent="0.25">
      <c r="A214" s="3">
        <v>49579</v>
      </c>
      <c r="B214" s="3">
        <v>190</v>
      </c>
      <c r="C214" s="4" t="s">
        <v>18</v>
      </c>
      <c r="D214" s="4" t="s">
        <v>19</v>
      </c>
      <c r="E214" s="5">
        <v>45363.403472222199</v>
      </c>
      <c r="F214" s="4" t="s">
        <v>13</v>
      </c>
      <c r="G214" s="6">
        <v>983.07749999999999</v>
      </c>
      <c r="H214" s="6">
        <v>15720.48</v>
      </c>
      <c r="I214" s="11">
        <f t="shared" si="3"/>
        <v>14737.4025</v>
      </c>
      <c r="J214" s="6">
        <v>1499.10892071073</v>
      </c>
      <c r="K214" s="6">
        <v>93.746517281915104</v>
      </c>
    </row>
    <row r="215" spans="1:11" ht="14.25" customHeight="1" x14ac:dyDescent="0.25">
      <c r="A215" s="3">
        <v>49603</v>
      </c>
      <c r="B215" s="3">
        <v>191</v>
      </c>
      <c r="C215" s="4" t="s">
        <v>163</v>
      </c>
      <c r="D215" s="4" t="s">
        <v>164</v>
      </c>
      <c r="E215" s="5">
        <v>45358.4243055556</v>
      </c>
      <c r="F215" s="4" t="s">
        <v>13</v>
      </c>
      <c r="G215" s="6">
        <v>906.26800000000003</v>
      </c>
      <c r="H215" s="6">
        <v>26033</v>
      </c>
      <c r="I215" s="11">
        <f t="shared" si="3"/>
        <v>25126.732</v>
      </c>
      <c r="J215" s="6">
        <v>2772.5498417686599</v>
      </c>
      <c r="K215" s="6">
        <v>96.518772327430597</v>
      </c>
    </row>
    <row r="216" spans="1:11" ht="14.25" customHeight="1" x14ac:dyDescent="0.25">
      <c r="A216" s="3">
        <v>49625</v>
      </c>
      <c r="B216" s="3">
        <v>192</v>
      </c>
      <c r="C216" s="4" t="s">
        <v>165</v>
      </c>
      <c r="D216" s="4" t="s">
        <v>166</v>
      </c>
      <c r="E216" s="5">
        <v>45359.426388888904</v>
      </c>
      <c r="F216" s="4" t="s">
        <v>13</v>
      </c>
      <c r="G216" s="6">
        <v>6964.9979999999996</v>
      </c>
      <c r="H216" s="6">
        <v>96161.75</v>
      </c>
      <c r="I216" s="11">
        <f t="shared" si="3"/>
        <v>89196.752000000008</v>
      </c>
      <c r="J216" s="6">
        <v>1280.6428946569699</v>
      </c>
      <c r="K216" s="6">
        <v>92.756997454809195</v>
      </c>
    </row>
    <row r="217" spans="1:11" ht="14.25" customHeight="1" x14ac:dyDescent="0.25">
      <c r="A217" s="3">
        <v>49701</v>
      </c>
      <c r="B217" s="3">
        <v>193</v>
      </c>
      <c r="C217" s="4" t="s">
        <v>131</v>
      </c>
      <c r="D217" s="4" t="s">
        <v>132</v>
      </c>
      <c r="E217" s="5">
        <v>45360.436805555597</v>
      </c>
      <c r="F217" s="4" t="s">
        <v>13</v>
      </c>
      <c r="G217" s="6">
        <v>5192.6295</v>
      </c>
      <c r="H217" s="6">
        <v>93581.183999999994</v>
      </c>
      <c r="I217" s="11">
        <f t="shared" si="3"/>
        <v>88388.554499999998</v>
      </c>
      <c r="J217" s="6">
        <v>1702.19258855268</v>
      </c>
      <c r="K217" s="6">
        <v>94.451203459875003</v>
      </c>
    </row>
    <row r="218" spans="1:11" ht="14.25" customHeight="1" x14ac:dyDescent="0.25">
      <c r="A218" s="3">
        <v>49749</v>
      </c>
      <c r="B218" s="3">
        <v>194</v>
      </c>
      <c r="C218" s="4" t="s">
        <v>57</v>
      </c>
      <c r="D218" s="4" t="s">
        <v>58</v>
      </c>
      <c r="E218" s="5">
        <v>45357.445138888899</v>
      </c>
      <c r="F218" s="4" t="s">
        <v>13</v>
      </c>
      <c r="G218" s="6">
        <v>3194.24</v>
      </c>
      <c r="H218" s="6">
        <v>3520</v>
      </c>
      <c r="I218" s="11">
        <f t="shared" si="3"/>
        <v>325.76000000000022</v>
      </c>
      <c r="J218" s="6">
        <v>10.1983570426768</v>
      </c>
      <c r="K218" s="6">
        <v>9.2545454545454593</v>
      </c>
    </row>
    <row r="219" spans="1:11" ht="14.25" customHeight="1" x14ac:dyDescent="0.25">
      <c r="A219" s="3">
        <v>49789</v>
      </c>
      <c r="B219" s="3">
        <v>195</v>
      </c>
      <c r="C219" s="4" t="s">
        <v>167</v>
      </c>
      <c r="D219" s="4" t="s">
        <v>168</v>
      </c>
      <c r="E219" s="5">
        <v>45363.661111111098</v>
      </c>
      <c r="F219" s="4" t="s">
        <v>13</v>
      </c>
      <c r="G219" s="6">
        <v>298.52499999999998</v>
      </c>
      <c r="H219" s="6">
        <v>939.2</v>
      </c>
      <c r="I219" s="11">
        <f t="shared" si="3"/>
        <v>640.67500000000007</v>
      </c>
      <c r="J219" s="6">
        <v>214.61351645590801</v>
      </c>
      <c r="K219" s="6">
        <v>68.214970187393504</v>
      </c>
    </row>
    <row r="220" spans="1:11" ht="14.25" customHeight="1" x14ac:dyDescent="0.25">
      <c r="A220" s="3">
        <v>49799</v>
      </c>
      <c r="B220" s="3">
        <v>196</v>
      </c>
      <c r="C220" s="4" t="s">
        <v>169</v>
      </c>
      <c r="D220" s="4" t="s">
        <v>170</v>
      </c>
      <c r="E220" s="5">
        <v>45364.427777777797</v>
      </c>
      <c r="F220" s="4" t="s">
        <v>13</v>
      </c>
      <c r="G220" s="6">
        <v>886930.071</v>
      </c>
      <c r="H220" s="6">
        <v>160440.84</v>
      </c>
      <c r="I220" s="11">
        <f t="shared" si="3"/>
        <v>-726489.23100000003</v>
      </c>
      <c r="J220" s="6">
        <v>-81.910542302494605</v>
      </c>
      <c r="K220" s="6">
        <v>-452.80816966552902</v>
      </c>
    </row>
    <row r="221" spans="1:11" ht="14.25" customHeight="1" x14ac:dyDescent="0.25">
      <c r="A221" s="3">
        <v>49855</v>
      </c>
      <c r="B221" s="3">
        <v>197</v>
      </c>
      <c r="C221" s="4" t="s">
        <v>129</v>
      </c>
      <c r="D221" s="4" t="s">
        <v>130</v>
      </c>
      <c r="E221" s="5">
        <v>45364.45</v>
      </c>
      <c r="F221" s="4" t="s">
        <v>13</v>
      </c>
      <c r="G221" s="6">
        <v>17037.400000000001</v>
      </c>
      <c r="H221" s="6">
        <v>27200</v>
      </c>
      <c r="I221" s="11">
        <f t="shared" si="3"/>
        <v>10162.599999999999</v>
      </c>
      <c r="J221" s="6">
        <v>59.648772700059901</v>
      </c>
      <c r="K221" s="6">
        <v>37.362499999999997</v>
      </c>
    </row>
    <row r="222" spans="1:11" ht="14.25" customHeight="1" x14ac:dyDescent="0.25">
      <c r="A222" s="3">
        <v>49861</v>
      </c>
      <c r="B222" s="3">
        <v>198</v>
      </c>
      <c r="C222" s="4" t="s">
        <v>35</v>
      </c>
      <c r="D222" s="4" t="s">
        <v>36</v>
      </c>
      <c r="E222" s="5">
        <v>45364.45</v>
      </c>
      <c r="F222" s="4" t="s">
        <v>13</v>
      </c>
      <c r="G222" s="6">
        <v>9516.2279999999992</v>
      </c>
      <c r="H222" s="6">
        <v>9430</v>
      </c>
      <c r="I222" s="11">
        <f t="shared" si="3"/>
        <v>-86.227999999999156</v>
      </c>
      <c r="J222" s="6">
        <v>-0.90611532216337198</v>
      </c>
      <c r="K222" s="6">
        <v>-0.91440084835631996</v>
      </c>
    </row>
    <row r="223" spans="1:11" ht="14.25" customHeight="1" x14ac:dyDescent="0.25">
      <c r="A223" s="3">
        <v>49869</v>
      </c>
      <c r="B223" s="3">
        <v>199</v>
      </c>
      <c r="C223" s="4" t="s">
        <v>49</v>
      </c>
      <c r="D223" s="4" t="s">
        <v>50</v>
      </c>
      <c r="E223" s="5">
        <v>45364.4506944444</v>
      </c>
      <c r="F223" s="4" t="s">
        <v>13</v>
      </c>
      <c r="G223" s="6">
        <v>662.66200000000003</v>
      </c>
      <c r="H223" s="6">
        <v>8083.84</v>
      </c>
      <c r="I223" s="11">
        <f t="shared" si="3"/>
        <v>7421.1779999999999</v>
      </c>
      <c r="J223" s="6">
        <v>1119.9039631063799</v>
      </c>
      <c r="K223" s="6">
        <v>91.802633401947602</v>
      </c>
    </row>
    <row r="224" spans="1:11" ht="14.25" customHeight="1" x14ac:dyDescent="0.25">
      <c r="A224" s="3">
        <v>49881</v>
      </c>
      <c r="B224" s="3">
        <v>200</v>
      </c>
      <c r="C224" s="4" t="s">
        <v>97</v>
      </c>
      <c r="D224" s="4" t="s">
        <v>98</v>
      </c>
      <c r="E224" s="5">
        <v>45364.452083333301</v>
      </c>
      <c r="F224" s="4" t="s">
        <v>13</v>
      </c>
      <c r="G224" s="6">
        <v>1752.48</v>
      </c>
      <c r="H224" s="6">
        <v>3730</v>
      </c>
      <c r="I224" s="11">
        <f t="shared" si="3"/>
        <v>1977.52</v>
      </c>
      <c r="J224" s="6">
        <v>112.841230713047</v>
      </c>
      <c r="K224" s="6">
        <v>53.016621983914199</v>
      </c>
    </row>
    <row r="225" spans="1:11" ht="14.25" customHeight="1" x14ac:dyDescent="0.25">
      <c r="A225" s="3">
        <v>49923</v>
      </c>
      <c r="B225" s="3">
        <v>185</v>
      </c>
      <c r="C225" s="4" t="s">
        <v>131</v>
      </c>
      <c r="D225" s="4" t="s">
        <v>132</v>
      </c>
      <c r="E225" s="5">
        <v>45365.593055555597</v>
      </c>
      <c r="F225" s="4" t="s">
        <v>13</v>
      </c>
      <c r="G225" s="6">
        <v>255942.89600000001</v>
      </c>
      <c r="H225" s="6">
        <v>133633.984</v>
      </c>
      <c r="I225" s="11">
        <f t="shared" si="3"/>
        <v>-122308.91200000001</v>
      </c>
      <c r="J225" s="6">
        <v>-47.7875783666994</v>
      </c>
      <c r="K225" s="6">
        <v>-91.525305419316098</v>
      </c>
    </row>
    <row r="226" spans="1:11" ht="14.25" customHeight="1" x14ac:dyDescent="0.25">
      <c r="A226" s="3">
        <v>49953</v>
      </c>
      <c r="B226" s="3">
        <v>186</v>
      </c>
      <c r="C226" s="4" t="s">
        <v>171</v>
      </c>
      <c r="D226" s="4" t="s">
        <v>172</v>
      </c>
      <c r="E226" s="5">
        <v>45365.637499999997</v>
      </c>
      <c r="F226" s="4" t="s">
        <v>13</v>
      </c>
      <c r="G226" s="6">
        <v>4210.9665000000005</v>
      </c>
      <c r="H226" s="6">
        <v>73111.775999999998</v>
      </c>
      <c r="I226" s="11">
        <f t="shared" si="3"/>
        <v>68900.809500000003</v>
      </c>
      <c r="J226" s="6">
        <v>1636.2231687191099</v>
      </c>
      <c r="K226" s="6">
        <v>94.240371756254405</v>
      </c>
    </row>
    <row r="227" spans="1:11" ht="14.25" customHeight="1" x14ac:dyDescent="0.25">
      <c r="A227" s="3">
        <v>50085</v>
      </c>
      <c r="B227" s="3">
        <v>186</v>
      </c>
      <c r="C227" s="4" t="s">
        <v>11</v>
      </c>
      <c r="D227" s="4" t="s">
        <v>12</v>
      </c>
      <c r="E227" s="5">
        <v>45369.578472222202</v>
      </c>
      <c r="F227" s="4" t="s">
        <v>13</v>
      </c>
      <c r="G227" s="6">
        <v>657813.14599999995</v>
      </c>
      <c r="H227" s="6">
        <v>185087.76</v>
      </c>
      <c r="I227" s="11">
        <f t="shared" si="3"/>
        <v>-472725.38599999994</v>
      </c>
      <c r="J227" s="6">
        <v>-71.863171004490695</v>
      </c>
      <c r="K227" s="6">
        <v>-255.40607655525099</v>
      </c>
    </row>
    <row r="228" spans="1:11" ht="14.25" customHeight="1" x14ac:dyDescent="0.25">
      <c r="A228" s="3">
        <v>50131</v>
      </c>
      <c r="B228" s="3">
        <v>186</v>
      </c>
      <c r="C228" s="4" t="s">
        <v>117</v>
      </c>
      <c r="D228" s="4" t="s">
        <v>118</v>
      </c>
      <c r="E228" s="5">
        <v>45370.617361111101</v>
      </c>
      <c r="F228" s="4" t="s">
        <v>13</v>
      </c>
      <c r="G228" s="6">
        <v>2892.6525000000001</v>
      </c>
      <c r="H228" s="6">
        <v>97880.737500000003</v>
      </c>
      <c r="I228" s="11">
        <f t="shared" si="3"/>
        <v>94988.085000000006</v>
      </c>
      <c r="J228" s="6">
        <v>3283.7710371363301</v>
      </c>
      <c r="K228" s="6">
        <v>97.0447173020126</v>
      </c>
    </row>
    <row r="229" spans="1:11" ht="14.25" customHeight="1" x14ac:dyDescent="0.25">
      <c r="A229" s="3">
        <v>50155</v>
      </c>
      <c r="B229" s="3">
        <v>186</v>
      </c>
      <c r="C229" s="4" t="s">
        <v>27</v>
      </c>
      <c r="D229" s="4" t="s">
        <v>28</v>
      </c>
      <c r="E229" s="5">
        <v>45370.6965277778</v>
      </c>
      <c r="F229" s="4" t="s">
        <v>13</v>
      </c>
      <c r="G229" s="6">
        <v>83865.600000000006</v>
      </c>
      <c r="H229" s="6">
        <v>108924</v>
      </c>
      <c r="I229" s="11">
        <f t="shared" si="3"/>
        <v>25058.399999999994</v>
      </c>
      <c r="J229" s="6">
        <v>29.879235347985301</v>
      </c>
      <c r="K229" s="6">
        <v>23.0053982593368</v>
      </c>
    </row>
    <row r="230" spans="1:11" ht="14.25" customHeight="1" x14ac:dyDescent="0.25">
      <c r="A230" s="3">
        <v>50193</v>
      </c>
      <c r="B230" s="3">
        <v>186</v>
      </c>
      <c r="C230" s="4" t="s">
        <v>173</v>
      </c>
      <c r="D230" s="4" t="s">
        <v>174</v>
      </c>
      <c r="E230" s="5">
        <v>45369.582638888904</v>
      </c>
      <c r="F230" s="4" t="s">
        <v>13</v>
      </c>
      <c r="G230" s="6">
        <v>1611446.5536</v>
      </c>
      <c r="H230" s="6">
        <v>877087.64359999995</v>
      </c>
      <c r="I230" s="11">
        <f t="shared" si="3"/>
        <v>-734358.91</v>
      </c>
      <c r="J230" s="6">
        <v>-45.571409635611502</v>
      </c>
      <c r="K230" s="6">
        <v>-83.7269702017268</v>
      </c>
    </row>
    <row r="231" spans="1:11" ht="14.25" customHeight="1" x14ac:dyDescent="0.25">
      <c r="A231" s="3">
        <v>50259</v>
      </c>
      <c r="B231" s="3">
        <v>187</v>
      </c>
      <c r="C231" s="4" t="s">
        <v>175</v>
      </c>
      <c r="D231" s="4" t="s">
        <v>176</v>
      </c>
      <c r="E231" s="5">
        <v>45370.447916666701</v>
      </c>
      <c r="F231" s="4" t="s">
        <v>13</v>
      </c>
      <c r="G231" s="6">
        <v>23226.047999999999</v>
      </c>
      <c r="H231" s="6">
        <v>26045</v>
      </c>
      <c r="I231" s="11">
        <f t="shared" si="3"/>
        <v>2818.9520000000011</v>
      </c>
      <c r="J231" s="6">
        <v>12.137028219351</v>
      </c>
      <c r="K231" s="6">
        <v>10.8233902860434</v>
      </c>
    </row>
    <row r="232" spans="1:11" ht="14.25" customHeight="1" x14ac:dyDescent="0.25">
      <c r="A232" s="3">
        <v>50273</v>
      </c>
      <c r="B232" s="3">
        <v>188</v>
      </c>
      <c r="C232" s="4" t="s">
        <v>165</v>
      </c>
      <c r="D232" s="4" t="s">
        <v>166</v>
      </c>
      <c r="E232" s="5">
        <v>45370.45</v>
      </c>
      <c r="F232" s="4" t="s">
        <v>13</v>
      </c>
      <c r="G232" s="6">
        <v>7262.25</v>
      </c>
      <c r="H232" s="6">
        <v>9083.6</v>
      </c>
      <c r="I232" s="11">
        <f t="shared" si="3"/>
        <v>1821.3500000000004</v>
      </c>
      <c r="J232" s="6">
        <v>25.079692932631101</v>
      </c>
      <c r="K232" s="6">
        <v>20.050970980668499</v>
      </c>
    </row>
    <row r="233" spans="1:11" ht="14.25" customHeight="1" x14ac:dyDescent="0.25">
      <c r="A233" s="3">
        <v>50337</v>
      </c>
      <c r="B233" s="3">
        <v>189</v>
      </c>
      <c r="C233" s="4" t="s">
        <v>103</v>
      </c>
      <c r="D233" s="4" t="s">
        <v>104</v>
      </c>
      <c r="E233" s="5">
        <v>45373.6118055556</v>
      </c>
      <c r="F233" s="4" t="s">
        <v>13</v>
      </c>
      <c r="G233" s="6">
        <v>115810.947</v>
      </c>
      <c r="H233" s="6">
        <v>28060.48</v>
      </c>
      <c r="I233" s="11">
        <f t="shared" si="3"/>
        <v>-87750.467000000004</v>
      </c>
      <c r="J233" s="6">
        <v>-75.770442495388593</v>
      </c>
      <c r="K233" s="6">
        <v>-312.71905184800801</v>
      </c>
    </row>
    <row r="234" spans="1:11" ht="14.25" customHeight="1" x14ac:dyDescent="0.25">
      <c r="A234" s="3">
        <v>50355</v>
      </c>
      <c r="B234" s="3">
        <v>189</v>
      </c>
      <c r="C234" s="4" t="s">
        <v>177</v>
      </c>
      <c r="D234" s="4" t="s">
        <v>178</v>
      </c>
      <c r="E234" s="5">
        <v>45374.436111111099</v>
      </c>
      <c r="F234" s="4" t="s">
        <v>13</v>
      </c>
      <c r="G234" s="6">
        <v>26340.268499999998</v>
      </c>
      <c r="H234" s="6">
        <v>87812.6</v>
      </c>
      <c r="I234" s="11">
        <f t="shared" si="3"/>
        <v>61472.331500000008</v>
      </c>
      <c r="J234" s="6">
        <v>233.37777099728501</v>
      </c>
      <c r="K234" s="6">
        <v>70.003998856656096</v>
      </c>
    </row>
    <row r="235" spans="1:11" ht="14.25" customHeight="1" x14ac:dyDescent="0.25">
      <c r="A235" s="3">
        <v>50355</v>
      </c>
      <c r="B235" s="3">
        <v>189</v>
      </c>
      <c r="C235" s="4" t="s">
        <v>177</v>
      </c>
      <c r="D235" s="4" t="s">
        <v>178</v>
      </c>
      <c r="E235" s="5">
        <v>45374.436111111099</v>
      </c>
      <c r="F235" s="4" t="s">
        <v>13</v>
      </c>
      <c r="G235" s="6">
        <v>8504.93</v>
      </c>
      <c r="H235" s="6">
        <v>3770.88</v>
      </c>
      <c r="I235" s="11">
        <f t="shared" si="3"/>
        <v>-4734.05</v>
      </c>
      <c r="J235" s="6">
        <v>-55.662421677779797</v>
      </c>
      <c r="K235" s="6">
        <v>-125.54231373048199</v>
      </c>
    </row>
    <row r="236" spans="1:11" ht="14.25" customHeight="1" x14ac:dyDescent="0.25">
      <c r="A236" s="3">
        <v>50479</v>
      </c>
      <c r="B236" s="3">
        <v>172</v>
      </c>
      <c r="C236" s="4" t="s">
        <v>61</v>
      </c>
      <c r="D236" s="4" t="s">
        <v>62</v>
      </c>
      <c r="E236" s="5">
        <v>45373.411805555603</v>
      </c>
      <c r="F236" s="4" t="s">
        <v>13</v>
      </c>
      <c r="G236" s="6">
        <v>2489.2919999999999</v>
      </c>
      <c r="H236" s="6">
        <v>11140.3</v>
      </c>
      <c r="I236" s="11">
        <f t="shared" si="3"/>
        <v>8651.0079999999998</v>
      </c>
      <c r="J236" s="6">
        <v>347.52885559428103</v>
      </c>
      <c r="K236" s="6">
        <v>77.655072125526203</v>
      </c>
    </row>
    <row r="237" spans="1:11" ht="14.25" customHeight="1" x14ac:dyDescent="0.25">
      <c r="A237" s="3">
        <v>50493</v>
      </c>
      <c r="B237" s="3">
        <v>173</v>
      </c>
      <c r="C237" s="4" t="s">
        <v>33</v>
      </c>
      <c r="D237" s="4" t="s">
        <v>34</v>
      </c>
      <c r="E237" s="5">
        <v>45373.413194444402</v>
      </c>
      <c r="F237" s="4" t="s">
        <v>13</v>
      </c>
      <c r="G237" s="6">
        <v>4008.8</v>
      </c>
      <c r="H237" s="6">
        <v>6800</v>
      </c>
      <c r="I237" s="11">
        <f t="shared" si="3"/>
        <v>2791.2</v>
      </c>
      <c r="J237" s="6">
        <v>69.626820993813595</v>
      </c>
      <c r="K237" s="6">
        <v>41.047058823529397</v>
      </c>
    </row>
    <row r="238" spans="1:11" ht="14.25" customHeight="1" x14ac:dyDescent="0.25">
      <c r="A238" s="3">
        <v>50499</v>
      </c>
      <c r="B238" s="3">
        <v>174</v>
      </c>
      <c r="C238" s="4" t="s">
        <v>179</v>
      </c>
      <c r="D238" s="4" t="s">
        <v>180</v>
      </c>
      <c r="E238" s="5">
        <v>45373.413888888899</v>
      </c>
      <c r="F238" s="4" t="s">
        <v>13</v>
      </c>
      <c r="G238" s="6">
        <v>38853.730499999998</v>
      </c>
      <c r="H238" s="6">
        <v>41592.199999999997</v>
      </c>
      <c r="I238" s="11">
        <f t="shared" si="3"/>
        <v>2738.4694999999992</v>
      </c>
      <c r="J238" s="6">
        <v>7.0481507560773098</v>
      </c>
      <c r="K238" s="6">
        <v>6.58409389260484</v>
      </c>
    </row>
    <row r="239" spans="1:11" ht="14.25" customHeight="1" x14ac:dyDescent="0.25">
      <c r="A239" s="3">
        <v>50577</v>
      </c>
      <c r="B239" s="3">
        <v>173</v>
      </c>
      <c r="C239" s="4" t="s">
        <v>61</v>
      </c>
      <c r="D239" s="4" t="s">
        <v>62</v>
      </c>
      <c r="E239" s="5">
        <v>45379.708333333299</v>
      </c>
      <c r="F239" s="4" t="s">
        <v>13</v>
      </c>
      <c r="G239" s="6">
        <v>5002.2</v>
      </c>
      <c r="H239" s="6">
        <v>7750</v>
      </c>
      <c r="I239" s="11">
        <f t="shared" si="3"/>
        <v>2747.8</v>
      </c>
      <c r="J239" s="6">
        <v>54.9318299948023</v>
      </c>
      <c r="K239" s="6">
        <v>35.455483870967697</v>
      </c>
    </row>
    <row r="240" spans="1:11" ht="14.25" customHeight="1" x14ac:dyDescent="0.25">
      <c r="A240" s="3">
        <v>50607</v>
      </c>
      <c r="B240" s="3">
        <v>174</v>
      </c>
      <c r="C240" s="4" t="s">
        <v>39</v>
      </c>
      <c r="D240" s="4" t="s">
        <v>40</v>
      </c>
      <c r="E240" s="5">
        <v>45380.602083333302</v>
      </c>
      <c r="F240" s="4" t="s">
        <v>13</v>
      </c>
      <c r="G240" s="6">
        <v>8499.15</v>
      </c>
      <c r="H240" s="6">
        <v>9550</v>
      </c>
      <c r="I240" s="11">
        <f t="shared" si="3"/>
        <v>1050.8500000000004</v>
      </c>
      <c r="J240" s="6">
        <v>12.36417759423</v>
      </c>
      <c r="K240" s="6">
        <v>11.003664921465999</v>
      </c>
    </row>
    <row r="241" spans="1:11" ht="14.25" customHeight="1" x14ac:dyDescent="0.25">
      <c r="A241" s="3">
        <v>50619</v>
      </c>
      <c r="B241" s="3">
        <v>194</v>
      </c>
      <c r="C241" s="4" t="s">
        <v>181</v>
      </c>
      <c r="D241" s="4" t="s">
        <v>182</v>
      </c>
      <c r="E241" s="5">
        <v>45380.625694444403</v>
      </c>
      <c r="F241" s="4" t="s">
        <v>13</v>
      </c>
      <c r="G241" s="6">
        <v>42742.38</v>
      </c>
      <c r="H241" s="6">
        <v>46310</v>
      </c>
      <c r="I241" s="11">
        <f t="shared" si="3"/>
        <v>3567.6200000000026</v>
      </c>
      <c r="J241" s="6">
        <v>8.34679772160559</v>
      </c>
      <c r="K241" s="6">
        <v>7.7037788814511003</v>
      </c>
    </row>
    <row r="242" spans="1:11" ht="14.25" customHeight="1" x14ac:dyDescent="0.25">
      <c r="A242" s="3">
        <v>50655</v>
      </c>
      <c r="B242" s="3">
        <v>195</v>
      </c>
      <c r="C242" s="4" t="s">
        <v>167</v>
      </c>
      <c r="D242" s="4" t="s">
        <v>168</v>
      </c>
      <c r="E242" s="5">
        <v>45381.679861111101</v>
      </c>
      <c r="F242" s="4" t="s">
        <v>13</v>
      </c>
      <c r="G242" s="6">
        <v>1290.336</v>
      </c>
      <c r="H242" s="6">
        <v>1778.4</v>
      </c>
      <c r="I242" s="11">
        <f t="shared" si="3"/>
        <v>488.06400000000008</v>
      </c>
      <c r="J242" s="6">
        <v>37.824566624507099</v>
      </c>
      <c r="K242" s="6">
        <v>27.443994601889301</v>
      </c>
    </row>
    <row r="243" spans="1:11" ht="14.25" customHeight="1" x14ac:dyDescent="0.25">
      <c r="A243" s="3">
        <v>50719</v>
      </c>
      <c r="B243" s="3">
        <v>194</v>
      </c>
      <c r="C243" s="4" t="s">
        <v>53</v>
      </c>
      <c r="D243" s="4" t="s">
        <v>54</v>
      </c>
      <c r="E243" s="5">
        <v>45384.686805555597</v>
      </c>
      <c r="F243" s="4" t="s">
        <v>13</v>
      </c>
      <c r="G243" s="6">
        <v>2608.0500000000002</v>
      </c>
      <c r="H243" s="6">
        <v>4332</v>
      </c>
      <c r="I243" s="11">
        <f t="shared" si="3"/>
        <v>1723.9499999999998</v>
      </c>
      <c r="J243" s="6">
        <v>66.101110024731099</v>
      </c>
      <c r="K243" s="6">
        <v>39.795706371191102</v>
      </c>
    </row>
    <row r="244" spans="1:11" ht="14.25" customHeight="1" x14ac:dyDescent="0.25">
      <c r="A244" s="3">
        <v>50725</v>
      </c>
      <c r="B244" s="3">
        <v>195</v>
      </c>
      <c r="C244" s="4" t="s">
        <v>49</v>
      </c>
      <c r="D244" s="4" t="s">
        <v>50</v>
      </c>
      <c r="E244" s="5">
        <v>45385.9506944444</v>
      </c>
      <c r="F244" s="4" t="s">
        <v>13</v>
      </c>
      <c r="G244" s="6">
        <v>53129.584799999997</v>
      </c>
      <c r="H244" s="6">
        <v>81469.572</v>
      </c>
      <c r="I244" s="11">
        <f t="shared" si="3"/>
        <v>28339.987200000003</v>
      </c>
      <c r="J244" s="6">
        <v>53.341254795576702</v>
      </c>
      <c r="K244" s="6">
        <v>34.785977763575303</v>
      </c>
    </row>
    <row r="245" spans="1:11" ht="14.25" customHeight="1" x14ac:dyDescent="0.25">
      <c r="A245" s="3">
        <v>50789</v>
      </c>
      <c r="B245" s="3">
        <v>172</v>
      </c>
      <c r="C245" s="4" t="s">
        <v>143</v>
      </c>
      <c r="D245" s="4" t="s">
        <v>183</v>
      </c>
      <c r="E245" s="5">
        <v>45387.995833333298</v>
      </c>
      <c r="F245" s="4" t="s">
        <v>13</v>
      </c>
      <c r="G245" s="6">
        <v>984400</v>
      </c>
      <c r="H245" s="6">
        <v>505842.984</v>
      </c>
      <c r="I245" s="11">
        <f t="shared" si="3"/>
        <v>-478557.016</v>
      </c>
      <c r="J245" s="6">
        <v>-48.614081267777301</v>
      </c>
      <c r="K245" s="6">
        <v>-94.605842353642302</v>
      </c>
    </row>
    <row r="246" spans="1:11" ht="14.25" customHeight="1" x14ac:dyDescent="0.25">
      <c r="A246" s="3">
        <v>50789</v>
      </c>
      <c r="B246" s="3">
        <v>172</v>
      </c>
      <c r="C246" s="4" t="s">
        <v>143</v>
      </c>
      <c r="D246" s="4" t="s">
        <v>183</v>
      </c>
      <c r="E246" s="5">
        <v>45387.995833333298</v>
      </c>
      <c r="F246" s="4" t="s">
        <v>13</v>
      </c>
      <c r="G246" s="6">
        <v>11040</v>
      </c>
      <c r="H246" s="6">
        <v>15004.8</v>
      </c>
      <c r="I246" s="11">
        <f t="shared" si="3"/>
        <v>3964.7999999999993</v>
      </c>
      <c r="J246" s="6">
        <v>35.913043478260903</v>
      </c>
      <c r="K246" s="6">
        <v>26.423544465770899</v>
      </c>
    </row>
    <row r="247" spans="1:11" ht="14.25" customHeight="1" x14ac:dyDescent="0.25">
      <c r="A247" s="3">
        <v>50959</v>
      </c>
      <c r="B247" s="3">
        <v>173</v>
      </c>
      <c r="C247" s="4" t="s">
        <v>184</v>
      </c>
      <c r="D247" s="4" t="s">
        <v>185</v>
      </c>
      <c r="E247" s="5">
        <v>45398.416666666701</v>
      </c>
      <c r="F247" s="4" t="s">
        <v>13</v>
      </c>
      <c r="G247" s="6">
        <v>3342.6959999999999</v>
      </c>
      <c r="H247" s="6">
        <v>31852.275000000001</v>
      </c>
      <c r="I247" s="11">
        <f t="shared" si="3"/>
        <v>28509.579000000002</v>
      </c>
      <c r="J247" s="6">
        <v>852.89176760315604</v>
      </c>
      <c r="K247" s="6">
        <v>89.505628718827793</v>
      </c>
    </row>
    <row r="248" spans="1:11" ht="14.25" customHeight="1" x14ac:dyDescent="0.25">
      <c r="A248" s="3">
        <v>50989</v>
      </c>
      <c r="B248" s="3">
        <v>174</v>
      </c>
      <c r="C248" s="4" t="s">
        <v>27</v>
      </c>
      <c r="D248" s="4" t="s">
        <v>28</v>
      </c>
      <c r="E248" s="5">
        <v>45398.4819444444</v>
      </c>
      <c r="F248" s="4" t="s">
        <v>13</v>
      </c>
      <c r="G248" s="6">
        <v>31513.798999999999</v>
      </c>
      <c r="H248" s="6">
        <v>67740.899999999994</v>
      </c>
      <c r="I248" s="11">
        <f t="shared" si="3"/>
        <v>36227.100999999995</v>
      </c>
      <c r="J248" s="6">
        <v>114.956311677941</v>
      </c>
      <c r="K248" s="6">
        <v>53.478918939665697</v>
      </c>
    </row>
    <row r="249" spans="1:11" ht="14.25" customHeight="1" x14ac:dyDescent="0.25">
      <c r="A249" s="3">
        <v>51027</v>
      </c>
      <c r="B249" s="3">
        <v>175</v>
      </c>
      <c r="C249" s="4" t="s">
        <v>186</v>
      </c>
      <c r="D249" s="4" t="s">
        <v>187</v>
      </c>
      <c r="E249" s="5">
        <v>45398.6159722222</v>
      </c>
      <c r="F249" s="4" t="s">
        <v>13</v>
      </c>
      <c r="G249" s="6">
        <v>47250.491399999999</v>
      </c>
      <c r="H249" s="6">
        <v>45213.84</v>
      </c>
      <c r="I249" s="11">
        <f t="shared" si="3"/>
        <v>-2036.6514000000025</v>
      </c>
      <c r="J249" s="6">
        <v>-4.3103285059168304</v>
      </c>
      <c r="K249" s="6">
        <v>-4.5044866792999203</v>
      </c>
    </row>
    <row r="250" spans="1:11" ht="14.25" customHeight="1" x14ac:dyDescent="0.25">
      <c r="A250" s="3">
        <v>51033</v>
      </c>
      <c r="B250" s="3">
        <v>175</v>
      </c>
      <c r="C250" s="4" t="s">
        <v>39</v>
      </c>
      <c r="D250" s="4" t="s">
        <v>40</v>
      </c>
      <c r="E250" s="5">
        <v>45398.694444444402</v>
      </c>
      <c r="F250" s="4" t="s">
        <v>13</v>
      </c>
      <c r="G250" s="6">
        <v>2095.86</v>
      </c>
      <c r="H250" s="6">
        <v>2958.64</v>
      </c>
      <c r="I250" s="11">
        <f t="shared" si="3"/>
        <v>862.77999999999975</v>
      </c>
      <c r="J250" s="6">
        <v>41.165917570830104</v>
      </c>
      <c r="K250" s="6">
        <v>29.161371440932299</v>
      </c>
    </row>
    <row r="251" spans="1:11" ht="14.25" customHeight="1" x14ac:dyDescent="0.25">
      <c r="A251" s="3">
        <v>51147</v>
      </c>
      <c r="B251" s="3">
        <v>176</v>
      </c>
      <c r="C251" s="4" t="s">
        <v>115</v>
      </c>
      <c r="D251" s="4" t="s">
        <v>116</v>
      </c>
      <c r="E251" s="5">
        <v>45398.411111111098</v>
      </c>
      <c r="F251" s="4" t="s">
        <v>13</v>
      </c>
      <c r="G251" s="6">
        <v>1662.864</v>
      </c>
      <c r="H251" s="6">
        <v>16653.056</v>
      </c>
      <c r="I251" s="11">
        <f t="shared" si="3"/>
        <v>14990.192000000001</v>
      </c>
      <c r="J251" s="6">
        <v>901.46831009631603</v>
      </c>
      <c r="K251" s="6">
        <v>90.014661573227201</v>
      </c>
    </row>
    <row r="252" spans="1:11" ht="14.25" customHeight="1" x14ac:dyDescent="0.25">
      <c r="A252" s="3">
        <v>51157</v>
      </c>
      <c r="B252" s="3">
        <v>177</v>
      </c>
      <c r="C252" s="4" t="s">
        <v>61</v>
      </c>
      <c r="D252" s="4" t="s">
        <v>62</v>
      </c>
      <c r="E252" s="5">
        <v>45398.413888888899</v>
      </c>
      <c r="F252" s="4" t="s">
        <v>13</v>
      </c>
      <c r="G252" s="6">
        <v>1562.7449999999999</v>
      </c>
      <c r="H252" s="6">
        <v>2121.3000000000002</v>
      </c>
      <c r="I252" s="11">
        <f t="shared" si="3"/>
        <v>558.55500000000029</v>
      </c>
      <c r="J252" s="6">
        <v>35.741915667623303</v>
      </c>
      <c r="K252" s="6">
        <v>26.3307877245086</v>
      </c>
    </row>
    <row r="253" spans="1:11" ht="14.25" customHeight="1" x14ac:dyDescent="0.25">
      <c r="A253" s="3">
        <v>51179</v>
      </c>
      <c r="B253" s="3">
        <v>178</v>
      </c>
      <c r="C253" s="4" t="s">
        <v>61</v>
      </c>
      <c r="D253" s="4" t="s">
        <v>62</v>
      </c>
      <c r="E253" s="5">
        <v>45397.448611111096</v>
      </c>
      <c r="F253" s="4" t="s">
        <v>13</v>
      </c>
      <c r="G253" s="6">
        <v>90934.22</v>
      </c>
      <c r="H253" s="6">
        <v>96458</v>
      </c>
      <c r="I253" s="11">
        <f t="shared" si="3"/>
        <v>5523.7799999999988</v>
      </c>
      <c r="J253" s="6">
        <v>6.0744788925445397</v>
      </c>
      <c r="K253" s="6">
        <v>5.7266167658462903</v>
      </c>
    </row>
    <row r="254" spans="1:11" ht="14.25" customHeight="1" x14ac:dyDescent="0.25">
      <c r="A254" s="3">
        <v>51423</v>
      </c>
      <c r="B254" s="3">
        <v>173</v>
      </c>
      <c r="C254" s="4" t="s">
        <v>39</v>
      </c>
      <c r="D254" s="4" t="s">
        <v>40</v>
      </c>
      <c r="E254" s="5">
        <v>45401.484722222202</v>
      </c>
      <c r="F254" s="4" t="s">
        <v>13</v>
      </c>
      <c r="G254" s="6">
        <v>1008.9152</v>
      </c>
      <c r="H254" s="6">
        <v>1853.384</v>
      </c>
      <c r="I254" s="11">
        <f t="shared" si="3"/>
        <v>844.46879999999999</v>
      </c>
      <c r="J254" s="6">
        <v>83.700671771026904</v>
      </c>
      <c r="K254" s="6">
        <v>45.5636176852719</v>
      </c>
    </row>
    <row r="255" spans="1:11" ht="14.25" customHeight="1" x14ac:dyDescent="0.25">
      <c r="A255" s="3">
        <v>51575</v>
      </c>
      <c r="B255" s="3">
        <v>174</v>
      </c>
      <c r="C255" s="4" t="s">
        <v>139</v>
      </c>
      <c r="D255" s="4" t="s">
        <v>140</v>
      </c>
      <c r="E255" s="5">
        <v>45400.697916666701</v>
      </c>
      <c r="F255" s="4" t="s">
        <v>13</v>
      </c>
      <c r="G255" s="6">
        <v>46110.450499999999</v>
      </c>
      <c r="H255" s="6">
        <v>1247338.5895</v>
      </c>
      <c r="I255" s="11">
        <f t="shared" si="3"/>
        <v>1201228.139</v>
      </c>
      <c r="J255" s="6">
        <v>2605.1103946598801</v>
      </c>
      <c r="K255" s="6">
        <v>96.3032931965583</v>
      </c>
    </row>
    <row r="256" spans="1:11" ht="14.25" customHeight="1" x14ac:dyDescent="0.25">
      <c r="A256" s="3">
        <v>51653</v>
      </c>
      <c r="B256" s="3">
        <v>175</v>
      </c>
      <c r="C256" s="4" t="s">
        <v>61</v>
      </c>
      <c r="D256" s="4" t="s">
        <v>62</v>
      </c>
      <c r="E256" s="5">
        <v>45397.582638888904</v>
      </c>
      <c r="F256" s="4" t="s">
        <v>13</v>
      </c>
      <c r="G256" s="6">
        <v>117139.50599999999</v>
      </c>
      <c r="H256" s="6">
        <v>121440</v>
      </c>
      <c r="I256" s="11">
        <f t="shared" si="3"/>
        <v>4300.4940000000061</v>
      </c>
      <c r="J256" s="6">
        <v>3.67125843948839</v>
      </c>
      <c r="K256" s="6">
        <v>3.5412499999999998</v>
      </c>
    </row>
    <row r="257" spans="1:11" ht="14.25" customHeight="1" x14ac:dyDescent="0.25">
      <c r="A257" s="3">
        <v>51697</v>
      </c>
      <c r="B257" s="3">
        <v>196</v>
      </c>
      <c r="C257" s="4" t="s">
        <v>59</v>
      </c>
      <c r="D257" s="4" t="s">
        <v>60</v>
      </c>
      <c r="E257" s="5">
        <v>45402.638888888898</v>
      </c>
      <c r="F257" s="4" t="s">
        <v>13</v>
      </c>
      <c r="G257" s="6">
        <v>911.69910000000004</v>
      </c>
      <c r="H257" s="6">
        <v>1619.07</v>
      </c>
      <c r="I257" s="11">
        <f t="shared" si="3"/>
        <v>707.37089999999989</v>
      </c>
      <c r="J257" s="6">
        <v>77.588197684959894</v>
      </c>
      <c r="K257" s="6">
        <v>43.6899516389038</v>
      </c>
    </row>
    <row r="258" spans="1:11" ht="14.25" customHeight="1" x14ac:dyDescent="0.25">
      <c r="A258" s="3">
        <v>51747</v>
      </c>
      <c r="B258" s="3">
        <v>197</v>
      </c>
      <c r="C258" s="4" t="s">
        <v>53</v>
      </c>
      <c r="D258" s="4" t="s">
        <v>54</v>
      </c>
      <c r="E258" s="5">
        <v>45404.609027777798</v>
      </c>
      <c r="F258" s="4" t="s">
        <v>13</v>
      </c>
      <c r="G258" s="6">
        <v>17090.414499999999</v>
      </c>
      <c r="H258" s="6">
        <v>12451.2</v>
      </c>
      <c r="I258" s="11">
        <f t="shared" si="3"/>
        <v>-4639.2144999999982</v>
      </c>
      <c r="J258" s="6">
        <v>-27.145125707746899</v>
      </c>
      <c r="K258" s="6">
        <v>-37.259175822410697</v>
      </c>
    </row>
    <row r="259" spans="1:11" ht="14.25" customHeight="1" x14ac:dyDescent="0.25">
      <c r="A259" s="3">
        <v>51995</v>
      </c>
      <c r="B259" s="3">
        <v>198</v>
      </c>
      <c r="C259" s="4" t="s">
        <v>188</v>
      </c>
      <c r="D259" s="4" t="s">
        <v>189</v>
      </c>
      <c r="E259" s="5">
        <v>45411.531944444403</v>
      </c>
      <c r="F259" s="4" t="s">
        <v>13</v>
      </c>
      <c r="G259" s="6">
        <v>8741.9</v>
      </c>
      <c r="H259" s="6">
        <v>8500</v>
      </c>
      <c r="I259" s="11">
        <f t="shared" ref="I259:I322" si="4">H259-G259</f>
        <v>-241.89999999999964</v>
      </c>
      <c r="J259" s="6">
        <v>-2.7671330031228898</v>
      </c>
      <c r="K259" s="6">
        <v>-2.8458823529411701</v>
      </c>
    </row>
    <row r="260" spans="1:11" ht="14.25" customHeight="1" x14ac:dyDescent="0.25">
      <c r="A260" s="3">
        <v>52001</v>
      </c>
      <c r="B260" s="3">
        <v>199</v>
      </c>
      <c r="C260" s="4" t="s">
        <v>27</v>
      </c>
      <c r="D260" s="4" t="s">
        <v>28</v>
      </c>
      <c r="E260" s="5">
        <v>45411.533333333296</v>
      </c>
      <c r="F260" s="4" t="s">
        <v>13</v>
      </c>
      <c r="G260" s="6">
        <v>96379.447499999995</v>
      </c>
      <c r="H260" s="6">
        <v>42556.6</v>
      </c>
      <c r="I260" s="11">
        <f t="shared" si="4"/>
        <v>-53822.847499999996</v>
      </c>
      <c r="J260" s="6">
        <v>-55.844735466033903</v>
      </c>
      <c r="K260" s="6">
        <v>-126.473561092756</v>
      </c>
    </row>
    <row r="261" spans="1:11" ht="14.25" customHeight="1" x14ac:dyDescent="0.25">
      <c r="A261" s="3">
        <v>52391</v>
      </c>
      <c r="B261" s="3">
        <v>28</v>
      </c>
      <c r="C261" s="4" t="s">
        <v>22</v>
      </c>
      <c r="D261" s="4" t="s">
        <v>23</v>
      </c>
      <c r="E261" s="5">
        <v>45422.572916666701</v>
      </c>
      <c r="F261" s="4" t="s">
        <v>26</v>
      </c>
      <c r="G261" s="6">
        <v>3805.12</v>
      </c>
      <c r="H261" s="6">
        <v>50192.7</v>
      </c>
      <c r="I261" s="11">
        <f t="shared" si="4"/>
        <v>46387.579999999994</v>
      </c>
      <c r="J261" s="6">
        <v>1219.08323521991</v>
      </c>
      <c r="K261" s="6">
        <v>92.4189772616337</v>
      </c>
    </row>
    <row r="262" spans="1:11" ht="14.25" customHeight="1" x14ac:dyDescent="0.25">
      <c r="A262" s="3">
        <v>52417</v>
      </c>
      <c r="B262" s="3">
        <v>29</v>
      </c>
      <c r="C262" s="4" t="s">
        <v>190</v>
      </c>
      <c r="D262" s="4" t="s">
        <v>191</v>
      </c>
      <c r="E262" s="5">
        <v>45425.370833333298</v>
      </c>
      <c r="F262" s="4" t="s">
        <v>26</v>
      </c>
      <c r="G262" s="6">
        <v>3067.6</v>
      </c>
      <c r="H262" s="6">
        <v>5220</v>
      </c>
      <c r="I262" s="11">
        <f t="shared" si="4"/>
        <v>2152.4</v>
      </c>
      <c r="J262" s="6">
        <v>70.165601773373396</v>
      </c>
      <c r="K262" s="6">
        <v>41.233716475095797</v>
      </c>
    </row>
    <row r="263" spans="1:11" ht="14.25" customHeight="1" x14ac:dyDescent="0.25">
      <c r="A263" s="3">
        <v>52423</v>
      </c>
      <c r="B263" s="3">
        <v>30</v>
      </c>
      <c r="C263" s="4" t="s">
        <v>14</v>
      </c>
      <c r="D263" s="4" t="s">
        <v>15</v>
      </c>
      <c r="E263" s="5">
        <v>45425.375</v>
      </c>
      <c r="F263" s="4" t="s">
        <v>26</v>
      </c>
      <c r="G263" s="6">
        <v>2093.703</v>
      </c>
      <c r="H263" s="6">
        <v>21554.6</v>
      </c>
      <c r="I263" s="11">
        <f t="shared" si="4"/>
        <v>19460.896999999997</v>
      </c>
      <c r="J263" s="6">
        <v>929.49654272836199</v>
      </c>
      <c r="K263" s="6">
        <v>90.286514247538804</v>
      </c>
    </row>
    <row r="264" spans="1:11" ht="14.25" customHeight="1" x14ac:dyDescent="0.25">
      <c r="A264" s="3">
        <v>52429</v>
      </c>
      <c r="B264" s="3">
        <v>31</v>
      </c>
      <c r="C264" s="4" t="s">
        <v>117</v>
      </c>
      <c r="D264" s="4" t="s">
        <v>118</v>
      </c>
      <c r="E264" s="5">
        <v>45425.459027777797</v>
      </c>
      <c r="F264" s="4" t="s">
        <v>26</v>
      </c>
      <c r="G264" s="6">
        <v>6106.86</v>
      </c>
      <c r="H264" s="6">
        <v>10080</v>
      </c>
      <c r="I264" s="11">
        <f t="shared" si="4"/>
        <v>3973.1400000000003</v>
      </c>
      <c r="J264" s="6">
        <v>65.060276475963093</v>
      </c>
      <c r="K264" s="6">
        <v>39.416071428571399</v>
      </c>
    </row>
    <row r="265" spans="1:11" ht="14.25" customHeight="1" x14ac:dyDescent="0.25">
      <c r="A265" s="3">
        <v>52435</v>
      </c>
      <c r="B265" s="3">
        <v>32</v>
      </c>
      <c r="C265" s="4" t="s">
        <v>77</v>
      </c>
      <c r="D265" s="4" t="s">
        <v>78</v>
      </c>
      <c r="E265" s="5">
        <v>45425.381944444402</v>
      </c>
      <c r="F265" s="4" t="s">
        <v>26</v>
      </c>
      <c r="G265" s="6">
        <v>3825.7759999999998</v>
      </c>
      <c r="H265" s="6">
        <v>51028.9</v>
      </c>
      <c r="I265" s="11">
        <f t="shared" si="4"/>
        <v>47203.124000000003</v>
      </c>
      <c r="J265" s="6">
        <v>1233.8182894137001</v>
      </c>
      <c r="K265" s="6">
        <v>92.502726886137097</v>
      </c>
    </row>
    <row r="266" spans="1:11" ht="14.25" customHeight="1" x14ac:dyDescent="0.25">
      <c r="A266" s="3">
        <v>52451</v>
      </c>
      <c r="B266" s="3">
        <v>33</v>
      </c>
      <c r="C266" s="4" t="s">
        <v>101</v>
      </c>
      <c r="D266" s="4" t="s">
        <v>102</v>
      </c>
      <c r="E266" s="5">
        <v>45425.454861111102</v>
      </c>
      <c r="F266" s="4" t="s">
        <v>26</v>
      </c>
      <c r="G266" s="6">
        <v>9307.0529999999999</v>
      </c>
      <c r="H266" s="6">
        <v>129474.3</v>
      </c>
      <c r="I266" s="11">
        <f t="shared" si="4"/>
        <v>120167.247</v>
      </c>
      <c r="J266" s="6">
        <v>1291.1417502403799</v>
      </c>
      <c r="K266" s="6">
        <v>92.811659920154</v>
      </c>
    </row>
    <row r="267" spans="1:11" ht="14.25" customHeight="1" x14ac:dyDescent="0.25">
      <c r="A267" s="3">
        <v>52471</v>
      </c>
      <c r="B267" s="3">
        <v>34</v>
      </c>
      <c r="C267" s="4" t="s">
        <v>39</v>
      </c>
      <c r="D267" s="4" t="s">
        <v>40</v>
      </c>
      <c r="E267" s="5">
        <v>45425.399305555598</v>
      </c>
      <c r="F267" s="4" t="s">
        <v>26</v>
      </c>
      <c r="G267" s="6">
        <v>364.72500000000002</v>
      </c>
      <c r="H267" s="6">
        <v>6135</v>
      </c>
      <c r="I267" s="11">
        <f t="shared" si="4"/>
        <v>5770.2749999999996</v>
      </c>
      <c r="J267" s="6">
        <v>1582.08924532182</v>
      </c>
      <c r="K267" s="6">
        <v>94.055012224938906</v>
      </c>
    </row>
    <row r="268" spans="1:11" ht="14.25" customHeight="1" x14ac:dyDescent="0.25">
      <c r="A268" s="3">
        <v>52481</v>
      </c>
      <c r="B268" s="3">
        <v>35</v>
      </c>
      <c r="C268" s="4" t="s">
        <v>121</v>
      </c>
      <c r="D268" s="4" t="s">
        <v>122</v>
      </c>
      <c r="E268" s="5">
        <v>45425.4</v>
      </c>
      <c r="F268" s="4" t="s">
        <v>26</v>
      </c>
      <c r="G268" s="6">
        <v>456.42750000000001</v>
      </c>
      <c r="H268" s="6">
        <v>2387.5</v>
      </c>
      <c r="I268" s="11">
        <f t="shared" si="4"/>
        <v>1931.0725</v>
      </c>
      <c r="J268" s="6">
        <v>423.08416999413902</v>
      </c>
      <c r="K268" s="6">
        <v>80.882617801047104</v>
      </c>
    </row>
    <row r="269" spans="1:11" ht="14.25" customHeight="1" x14ac:dyDescent="0.25">
      <c r="A269" s="3">
        <v>52487</v>
      </c>
      <c r="B269" s="3">
        <v>36</v>
      </c>
      <c r="C269" s="4" t="s">
        <v>135</v>
      </c>
      <c r="D269" s="4" t="s">
        <v>136</v>
      </c>
      <c r="E269" s="5">
        <v>45425.402777777803</v>
      </c>
      <c r="F269" s="4" t="s">
        <v>26</v>
      </c>
      <c r="G269" s="6">
        <v>32955</v>
      </c>
      <c r="H269" s="6">
        <v>32477.75</v>
      </c>
      <c r="I269" s="11">
        <f t="shared" si="4"/>
        <v>-477.25</v>
      </c>
      <c r="J269" s="6">
        <v>-1.4481869215597001</v>
      </c>
      <c r="K269" s="6">
        <v>-1.46946755855932</v>
      </c>
    </row>
    <row r="270" spans="1:11" ht="14.25" customHeight="1" x14ac:dyDescent="0.25">
      <c r="A270" s="3">
        <v>52529</v>
      </c>
      <c r="B270" s="3">
        <v>37</v>
      </c>
      <c r="C270" s="4" t="s">
        <v>11</v>
      </c>
      <c r="D270" s="4" t="s">
        <v>12</v>
      </c>
      <c r="E270" s="5">
        <v>45425.600694444402</v>
      </c>
      <c r="F270" s="4" t="s">
        <v>26</v>
      </c>
      <c r="G270" s="6">
        <v>6527.0640000000003</v>
      </c>
      <c r="H270" s="6">
        <v>10659.48</v>
      </c>
      <c r="I270" s="11">
        <f t="shared" si="4"/>
        <v>4132.4159999999993</v>
      </c>
      <c r="J270" s="6">
        <v>63.312019002724703</v>
      </c>
      <c r="K270" s="6">
        <v>38.767519616341502</v>
      </c>
    </row>
    <row r="271" spans="1:11" ht="14.25" customHeight="1" x14ac:dyDescent="0.25">
      <c r="A271" s="3">
        <v>52545</v>
      </c>
      <c r="B271" s="3">
        <v>38</v>
      </c>
      <c r="C271" s="4" t="s">
        <v>53</v>
      </c>
      <c r="D271" s="4" t="s">
        <v>54</v>
      </c>
      <c r="E271" s="5">
        <v>45426.497916666704</v>
      </c>
      <c r="F271" s="4" t="s">
        <v>26</v>
      </c>
      <c r="G271" s="6">
        <v>8741.9</v>
      </c>
      <c r="H271" s="6">
        <v>8664</v>
      </c>
      <c r="I271" s="11">
        <f t="shared" si="4"/>
        <v>-77.899999999999636</v>
      </c>
      <c r="J271" s="6">
        <v>-0.89111062812431696</v>
      </c>
      <c r="K271" s="6">
        <v>-0.89912280701753999</v>
      </c>
    </row>
    <row r="272" spans="1:11" ht="14.25" customHeight="1" x14ac:dyDescent="0.25">
      <c r="A272" s="3">
        <v>52553</v>
      </c>
      <c r="B272" s="3">
        <v>200</v>
      </c>
      <c r="C272" s="4" t="s">
        <v>167</v>
      </c>
      <c r="D272" s="4" t="s">
        <v>168</v>
      </c>
      <c r="E272" s="5">
        <v>45426.502777777801</v>
      </c>
      <c r="F272" s="4" t="s">
        <v>13</v>
      </c>
      <c r="G272" s="6">
        <v>8830.5280000000002</v>
      </c>
      <c r="H272" s="6">
        <v>9963.4860000000008</v>
      </c>
      <c r="I272" s="11">
        <f t="shared" si="4"/>
        <v>1132.9580000000005</v>
      </c>
      <c r="J272" s="6">
        <v>12.830014241503999</v>
      </c>
      <c r="K272" s="6">
        <v>11.371100436132499</v>
      </c>
    </row>
    <row r="273" spans="1:11" ht="14.25" customHeight="1" x14ac:dyDescent="0.25">
      <c r="A273" s="3">
        <v>52623</v>
      </c>
      <c r="B273" s="3">
        <v>39</v>
      </c>
      <c r="C273" s="4" t="s">
        <v>99</v>
      </c>
      <c r="D273" s="4" t="s">
        <v>100</v>
      </c>
      <c r="E273" s="5">
        <v>45426.421527777798</v>
      </c>
      <c r="F273" s="4" t="s">
        <v>26</v>
      </c>
      <c r="G273" s="6">
        <v>2076.66</v>
      </c>
      <c r="H273" s="6">
        <v>22005.75</v>
      </c>
      <c r="I273" s="11">
        <f t="shared" si="4"/>
        <v>19929.09</v>
      </c>
      <c r="J273" s="6">
        <v>959.67033602033996</v>
      </c>
      <c r="K273" s="6">
        <v>90.563102825397905</v>
      </c>
    </row>
    <row r="274" spans="1:11" ht="14.25" customHeight="1" x14ac:dyDescent="0.25">
      <c r="A274" s="3">
        <v>52701</v>
      </c>
      <c r="B274" s="3">
        <v>201</v>
      </c>
      <c r="C274" s="4" t="s">
        <v>53</v>
      </c>
      <c r="D274" s="4" t="s">
        <v>54</v>
      </c>
      <c r="E274" s="5">
        <v>45428.736111111102</v>
      </c>
      <c r="F274" s="4" t="s">
        <v>13</v>
      </c>
      <c r="G274" s="6">
        <v>1915.865</v>
      </c>
      <c r="H274" s="6">
        <v>4561.8999999999996</v>
      </c>
      <c r="I274" s="11">
        <f t="shared" si="4"/>
        <v>2646.0349999999999</v>
      </c>
      <c r="J274" s="6">
        <v>138.11176674765699</v>
      </c>
      <c r="K274" s="6">
        <v>58.002915451894999</v>
      </c>
    </row>
    <row r="275" spans="1:11" ht="14.25" customHeight="1" x14ac:dyDescent="0.25">
      <c r="A275" s="3">
        <v>52729</v>
      </c>
      <c r="B275" s="3">
        <v>40</v>
      </c>
      <c r="C275" s="4" t="s">
        <v>61</v>
      </c>
      <c r="D275" s="4" t="s">
        <v>62</v>
      </c>
      <c r="E275" s="5">
        <v>45429.399305555598</v>
      </c>
      <c r="F275" s="4" t="s">
        <v>26</v>
      </c>
      <c r="G275" s="6">
        <v>17652.689999999999</v>
      </c>
      <c r="H275" s="6">
        <v>44910</v>
      </c>
      <c r="I275" s="11">
        <f t="shared" si="4"/>
        <v>27257.31</v>
      </c>
      <c r="J275" s="6">
        <v>154.40881814612999</v>
      </c>
      <c r="K275" s="6">
        <v>60.693186372745501</v>
      </c>
    </row>
    <row r="276" spans="1:11" ht="14.25" customHeight="1" x14ac:dyDescent="0.25">
      <c r="A276" s="3">
        <v>52735</v>
      </c>
      <c r="B276" s="3">
        <v>41</v>
      </c>
      <c r="C276" s="4" t="s">
        <v>61</v>
      </c>
      <c r="D276" s="4" t="s">
        <v>62</v>
      </c>
      <c r="E276" s="5">
        <v>45429.417361111096</v>
      </c>
      <c r="F276" s="4" t="s">
        <v>26</v>
      </c>
      <c r="G276" s="6">
        <v>4989.79</v>
      </c>
      <c r="H276" s="6">
        <v>28304</v>
      </c>
      <c r="I276" s="11">
        <f t="shared" si="4"/>
        <v>23314.21</v>
      </c>
      <c r="J276" s="6">
        <v>467.238300609845</v>
      </c>
      <c r="K276" s="6">
        <v>82.370724985867696</v>
      </c>
    </row>
    <row r="277" spans="1:11" ht="14.25" customHeight="1" x14ac:dyDescent="0.25">
      <c r="A277" s="3">
        <v>52743</v>
      </c>
      <c r="B277" s="3">
        <v>42</v>
      </c>
      <c r="C277" s="4" t="s">
        <v>61</v>
      </c>
      <c r="D277" s="4" t="s">
        <v>62</v>
      </c>
      <c r="E277" s="5">
        <v>45429.4465277778</v>
      </c>
      <c r="F277" s="4" t="s">
        <v>26</v>
      </c>
      <c r="G277" s="6">
        <v>0</v>
      </c>
      <c r="H277" s="6">
        <v>980</v>
      </c>
      <c r="I277" s="11">
        <f t="shared" si="4"/>
        <v>980</v>
      </c>
      <c r="J277" s="6">
        <v>999999</v>
      </c>
      <c r="K277" s="6">
        <v>100</v>
      </c>
    </row>
    <row r="278" spans="1:11" ht="14.25" customHeight="1" x14ac:dyDescent="0.25">
      <c r="A278" s="3">
        <v>52913</v>
      </c>
      <c r="B278" s="3">
        <v>176</v>
      </c>
      <c r="C278" s="4" t="s">
        <v>35</v>
      </c>
      <c r="D278" s="4" t="s">
        <v>36</v>
      </c>
      <c r="E278" s="5">
        <v>45434.734722222202</v>
      </c>
      <c r="F278" s="4" t="s">
        <v>13</v>
      </c>
      <c r="G278" s="6">
        <v>3263.5320000000002</v>
      </c>
      <c r="H278" s="6">
        <v>5083.7520000000004</v>
      </c>
      <c r="I278" s="11">
        <f t="shared" si="4"/>
        <v>1820.2200000000003</v>
      </c>
      <c r="J278" s="6">
        <v>55.774541202598897</v>
      </c>
      <c r="K278" s="6">
        <v>35.804657662293501</v>
      </c>
    </row>
    <row r="279" spans="1:11" ht="14.25" customHeight="1" x14ac:dyDescent="0.25">
      <c r="A279" s="3">
        <v>52969</v>
      </c>
      <c r="B279" s="3">
        <v>250</v>
      </c>
      <c r="C279" s="4" t="s">
        <v>192</v>
      </c>
      <c r="D279" s="4" t="s">
        <v>193</v>
      </c>
      <c r="E279" s="5">
        <v>45436.506944444402</v>
      </c>
      <c r="F279" s="4" t="s">
        <v>13</v>
      </c>
      <c r="G279" s="6">
        <v>873854.6</v>
      </c>
      <c r="H279" s="6">
        <v>1315628.6000000001</v>
      </c>
      <c r="I279" s="11">
        <f t="shared" si="4"/>
        <v>441774.00000000012</v>
      </c>
      <c r="J279" s="6">
        <v>50.554634603971898</v>
      </c>
      <c r="K279" s="6">
        <v>33.578929494235702</v>
      </c>
    </row>
    <row r="280" spans="1:11" ht="14.25" customHeight="1" x14ac:dyDescent="0.25">
      <c r="A280" s="3">
        <v>53039</v>
      </c>
      <c r="B280" s="3">
        <v>251</v>
      </c>
      <c r="C280" s="4" t="s">
        <v>194</v>
      </c>
      <c r="D280" s="4" t="s">
        <v>195</v>
      </c>
      <c r="E280" s="5">
        <v>45439.479861111096</v>
      </c>
      <c r="F280" s="4" t="s">
        <v>13</v>
      </c>
      <c r="G280" s="6">
        <v>5641.08</v>
      </c>
      <c r="H280" s="6">
        <v>52473.9</v>
      </c>
      <c r="I280" s="11">
        <f t="shared" si="4"/>
        <v>46832.82</v>
      </c>
      <c r="J280" s="6">
        <v>830.21017252015599</v>
      </c>
      <c r="K280" s="6">
        <v>89.249741299960505</v>
      </c>
    </row>
    <row r="281" spans="1:11" ht="14.25" customHeight="1" x14ac:dyDescent="0.25">
      <c r="A281" s="3">
        <v>53057</v>
      </c>
      <c r="B281" s="3">
        <v>1</v>
      </c>
      <c r="C281" s="4" t="s">
        <v>155</v>
      </c>
      <c r="D281" s="4" t="s">
        <v>156</v>
      </c>
      <c r="E281" s="5">
        <v>45436.711111111101</v>
      </c>
      <c r="F281" s="4" t="s">
        <v>13</v>
      </c>
      <c r="G281" s="6">
        <v>89799.854999999996</v>
      </c>
      <c r="H281" s="6">
        <v>141567.29999999999</v>
      </c>
      <c r="I281" s="11">
        <f t="shared" si="4"/>
        <v>51767.444999999992</v>
      </c>
      <c r="J281" s="6">
        <v>57.647581947654601</v>
      </c>
      <c r="K281" s="6">
        <v>36.567374669150297</v>
      </c>
    </row>
    <row r="282" spans="1:11" ht="14.25" customHeight="1" x14ac:dyDescent="0.25">
      <c r="A282" s="3">
        <v>53107</v>
      </c>
      <c r="B282" s="3">
        <v>260</v>
      </c>
      <c r="C282" s="4" t="s">
        <v>99</v>
      </c>
      <c r="D282" s="4" t="s">
        <v>100</v>
      </c>
      <c r="E282" s="5">
        <v>45439.620138888902</v>
      </c>
      <c r="F282" s="4" t="s">
        <v>13</v>
      </c>
      <c r="G282" s="6">
        <v>1535.7439999999999</v>
      </c>
      <c r="H282" s="6">
        <v>1099.998</v>
      </c>
      <c r="I282" s="11">
        <f t="shared" si="4"/>
        <v>-435.74599999999987</v>
      </c>
      <c r="J282" s="6">
        <v>-28.3736091431905</v>
      </c>
      <c r="K282" s="6">
        <v>-39.613344751535898</v>
      </c>
    </row>
    <row r="283" spans="1:11" ht="14.25" customHeight="1" x14ac:dyDescent="0.25">
      <c r="A283" s="3">
        <v>53125</v>
      </c>
      <c r="B283" s="3">
        <v>261</v>
      </c>
      <c r="C283" s="4" t="s">
        <v>99</v>
      </c>
      <c r="D283" s="4" t="s">
        <v>100</v>
      </c>
      <c r="E283" s="5">
        <v>45439.6340277778</v>
      </c>
      <c r="F283" s="4" t="s">
        <v>13</v>
      </c>
      <c r="G283" s="6">
        <v>46.7</v>
      </c>
      <c r="H283" s="6">
        <v>200</v>
      </c>
      <c r="I283" s="11">
        <f t="shared" si="4"/>
        <v>153.30000000000001</v>
      </c>
      <c r="J283" s="6">
        <v>328.26552462526797</v>
      </c>
      <c r="K283" s="6">
        <v>76.650000000000006</v>
      </c>
    </row>
    <row r="284" spans="1:11" ht="14.25" customHeight="1" x14ac:dyDescent="0.25">
      <c r="A284" s="3">
        <v>53133</v>
      </c>
      <c r="B284" s="3">
        <v>262</v>
      </c>
      <c r="C284" s="4" t="s">
        <v>196</v>
      </c>
      <c r="D284" s="4" t="s">
        <v>197</v>
      </c>
      <c r="E284" s="5">
        <v>45432.645833333299</v>
      </c>
      <c r="F284" s="4" t="s">
        <v>13</v>
      </c>
      <c r="G284" s="6">
        <v>1016.3124</v>
      </c>
      <c r="H284" s="6">
        <v>13971.5</v>
      </c>
      <c r="I284" s="11">
        <f t="shared" si="4"/>
        <v>12955.187599999999</v>
      </c>
      <c r="J284" s="6">
        <v>1274.72493693868</v>
      </c>
      <c r="K284" s="6">
        <v>92.725817557170004</v>
      </c>
    </row>
    <row r="285" spans="1:11" ht="14.25" customHeight="1" x14ac:dyDescent="0.25">
      <c r="A285" s="3">
        <v>53175</v>
      </c>
      <c r="B285" s="3">
        <v>263</v>
      </c>
      <c r="C285" s="4" t="s">
        <v>198</v>
      </c>
      <c r="D285" s="4" t="s">
        <v>199</v>
      </c>
      <c r="E285" s="5">
        <v>45433.650694444397</v>
      </c>
      <c r="F285" s="4" t="s">
        <v>13</v>
      </c>
      <c r="G285" s="6">
        <v>7580.3850000000002</v>
      </c>
      <c r="H285" s="6">
        <v>59194.9</v>
      </c>
      <c r="I285" s="11">
        <f t="shared" si="4"/>
        <v>51614.514999999999</v>
      </c>
      <c r="J285" s="6">
        <v>680.89569329262304</v>
      </c>
      <c r="K285" s="6">
        <v>87.194192405088899</v>
      </c>
    </row>
    <row r="286" spans="1:11" ht="14.25" customHeight="1" x14ac:dyDescent="0.25">
      <c r="A286" s="3">
        <v>53241</v>
      </c>
      <c r="B286" s="3">
        <v>264</v>
      </c>
      <c r="C286" s="4" t="s">
        <v>200</v>
      </c>
      <c r="D286" s="4" t="s">
        <v>201</v>
      </c>
      <c r="E286" s="5">
        <v>45433.65625</v>
      </c>
      <c r="F286" s="4" t="s">
        <v>13</v>
      </c>
      <c r="G286" s="6">
        <v>7189</v>
      </c>
      <c r="H286" s="6">
        <v>9426.5</v>
      </c>
      <c r="I286" s="11">
        <f t="shared" si="4"/>
        <v>2237.5</v>
      </c>
      <c r="J286" s="6">
        <v>31.123939351787499</v>
      </c>
      <c r="K286" s="6">
        <v>23.7362753938365</v>
      </c>
    </row>
    <row r="287" spans="1:11" ht="14.25" customHeight="1" x14ac:dyDescent="0.25">
      <c r="A287" s="3">
        <v>53253</v>
      </c>
      <c r="B287" s="3">
        <v>265</v>
      </c>
      <c r="C287" s="4" t="s">
        <v>41</v>
      </c>
      <c r="D287" s="4" t="s">
        <v>42</v>
      </c>
      <c r="E287" s="5">
        <v>45433.657638888901</v>
      </c>
      <c r="F287" s="4" t="s">
        <v>13</v>
      </c>
      <c r="G287" s="6">
        <v>4361.8720000000003</v>
      </c>
      <c r="H287" s="6">
        <v>76932.600000000006</v>
      </c>
      <c r="I287" s="11">
        <f t="shared" si="4"/>
        <v>72570.728000000003</v>
      </c>
      <c r="J287" s="6">
        <v>1663.7518936823501</v>
      </c>
      <c r="K287" s="6">
        <v>94.330268312782906</v>
      </c>
    </row>
    <row r="288" spans="1:11" ht="14.25" customHeight="1" x14ac:dyDescent="0.25">
      <c r="A288" s="3">
        <v>53293</v>
      </c>
      <c r="B288" s="3">
        <v>266</v>
      </c>
      <c r="C288" s="4" t="s">
        <v>202</v>
      </c>
      <c r="D288" s="4" t="s">
        <v>203</v>
      </c>
      <c r="E288" s="5">
        <v>45434.662499999999</v>
      </c>
      <c r="F288" s="4" t="s">
        <v>13</v>
      </c>
      <c r="G288" s="6">
        <v>9969.7000000000007</v>
      </c>
      <c r="H288" s="6">
        <v>12497</v>
      </c>
      <c r="I288" s="11">
        <f t="shared" si="4"/>
        <v>2527.2999999999993</v>
      </c>
      <c r="J288" s="6">
        <v>25.349809924069898</v>
      </c>
      <c r="K288" s="6">
        <v>20.223253580859399</v>
      </c>
    </row>
    <row r="289" spans="1:11" ht="14.25" customHeight="1" x14ac:dyDescent="0.25">
      <c r="A289" s="3">
        <v>53309</v>
      </c>
      <c r="B289" s="3">
        <v>267</v>
      </c>
      <c r="C289" s="4" t="s">
        <v>204</v>
      </c>
      <c r="D289" s="4" t="s">
        <v>205</v>
      </c>
      <c r="E289" s="5">
        <v>45435.664583333302</v>
      </c>
      <c r="F289" s="4" t="s">
        <v>13</v>
      </c>
      <c r="G289" s="6">
        <v>272.92500000000001</v>
      </c>
      <c r="H289" s="6">
        <v>3076.5</v>
      </c>
      <c r="I289" s="11">
        <f t="shared" si="4"/>
        <v>2803.5749999999998</v>
      </c>
      <c r="J289" s="6">
        <v>1027.23275625172</v>
      </c>
      <c r="K289" s="6">
        <v>91.128717698683602</v>
      </c>
    </row>
    <row r="290" spans="1:11" ht="14.25" customHeight="1" x14ac:dyDescent="0.25">
      <c r="A290" s="3">
        <v>53321</v>
      </c>
      <c r="B290" s="3">
        <v>268</v>
      </c>
      <c r="C290" s="4" t="s">
        <v>206</v>
      </c>
      <c r="D290" s="4" t="s">
        <v>207</v>
      </c>
      <c r="E290" s="5">
        <v>45436.665972222203</v>
      </c>
      <c r="F290" s="4" t="s">
        <v>13</v>
      </c>
      <c r="G290" s="6">
        <v>3734.4</v>
      </c>
      <c r="H290" s="6">
        <v>40434.5</v>
      </c>
      <c r="I290" s="11">
        <f t="shared" si="4"/>
        <v>36700.1</v>
      </c>
      <c r="J290" s="6">
        <v>982.75760497000897</v>
      </c>
      <c r="K290" s="6">
        <v>90.764322546340395</v>
      </c>
    </row>
    <row r="291" spans="1:11" ht="14.25" customHeight="1" x14ac:dyDescent="0.25">
      <c r="A291" s="3">
        <v>53361</v>
      </c>
      <c r="B291" s="3">
        <v>269</v>
      </c>
      <c r="C291" s="4" t="s">
        <v>14</v>
      </c>
      <c r="D291" s="4" t="s">
        <v>15</v>
      </c>
      <c r="E291" s="5">
        <v>45437.6694444444</v>
      </c>
      <c r="F291" s="4" t="s">
        <v>13</v>
      </c>
      <c r="G291" s="6">
        <v>1558.029</v>
      </c>
      <c r="H291" s="6">
        <v>10867.9</v>
      </c>
      <c r="I291" s="11">
        <f t="shared" si="4"/>
        <v>9309.8709999999992</v>
      </c>
      <c r="J291" s="6">
        <v>597.54157335967398</v>
      </c>
      <c r="K291" s="6">
        <v>85.663936915135395</v>
      </c>
    </row>
    <row r="292" spans="1:11" ht="14.25" customHeight="1" x14ac:dyDescent="0.25">
      <c r="A292" s="3">
        <v>53377</v>
      </c>
      <c r="B292" s="3">
        <v>270</v>
      </c>
      <c r="C292" s="4" t="s">
        <v>57</v>
      </c>
      <c r="D292" s="4" t="s">
        <v>58</v>
      </c>
      <c r="E292" s="5">
        <v>45437.670833333301</v>
      </c>
      <c r="F292" s="4" t="s">
        <v>13</v>
      </c>
      <c r="G292" s="6">
        <v>45344.4</v>
      </c>
      <c r="H292" s="6">
        <v>22186</v>
      </c>
      <c r="I292" s="11">
        <f t="shared" si="4"/>
        <v>-23158.400000000001</v>
      </c>
      <c r="J292" s="6">
        <v>-51.072238247721899</v>
      </c>
      <c r="K292" s="6">
        <v>-104.382944199044</v>
      </c>
    </row>
    <row r="293" spans="1:11" ht="14.25" customHeight="1" x14ac:dyDescent="0.25">
      <c r="A293" s="3">
        <v>53393</v>
      </c>
      <c r="B293" s="3">
        <v>271</v>
      </c>
      <c r="C293" s="4" t="s">
        <v>190</v>
      </c>
      <c r="D293" s="4" t="s">
        <v>191</v>
      </c>
      <c r="E293" s="5">
        <v>45437.672916666699</v>
      </c>
      <c r="F293" s="4" t="s">
        <v>13</v>
      </c>
      <c r="G293" s="6">
        <v>25465.26</v>
      </c>
      <c r="H293" s="6">
        <v>12412</v>
      </c>
      <c r="I293" s="11">
        <f t="shared" si="4"/>
        <v>-13053.259999999998</v>
      </c>
      <c r="J293" s="6">
        <v>-51.259087871083999</v>
      </c>
      <c r="K293" s="6">
        <v>-105.16645182081901</v>
      </c>
    </row>
    <row r="294" spans="1:11" ht="14.25" customHeight="1" x14ac:dyDescent="0.25">
      <c r="A294" s="3">
        <v>53423</v>
      </c>
      <c r="B294" s="3">
        <v>272</v>
      </c>
      <c r="C294" s="4" t="s">
        <v>167</v>
      </c>
      <c r="D294" s="4" t="s">
        <v>168</v>
      </c>
      <c r="E294" s="5">
        <v>45436.686111111099</v>
      </c>
      <c r="F294" s="4" t="s">
        <v>13</v>
      </c>
      <c r="G294" s="6">
        <v>1087.8440000000001</v>
      </c>
      <c r="H294" s="6">
        <v>1776.58</v>
      </c>
      <c r="I294" s="11">
        <f t="shared" si="4"/>
        <v>688.73599999999988</v>
      </c>
      <c r="J294" s="6">
        <v>63.312019002724597</v>
      </c>
      <c r="K294" s="6">
        <v>38.767519616341502</v>
      </c>
    </row>
    <row r="295" spans="1:11" ht="14.25" customHeight="1" x14ac:dyDescent="0.25">
      <c r="A295" s="3">
        <v>53483</v>
      </c>
      <c r="B295" s="3">
        <v>273</v>
      </c>
      <c r="C295" s="4" t="s">
        <v>27</v>
      </c>
      <c r="D295" s="4" t="s">
        <v>28</v>
      </c>
      <c r="E295" s="5">
        <v>45440.736111111102</v>
      </c>
      <c r="F295" s="4" t="s">
        <v>13</v>
      </c>
      <c r="G295" s="6">
        <v>1068.1600000000001</v>
      </c>
      <c r="H295" s="6">
        <v>2995.84</v>
      </c>
      <c r="I295" s="11">
        <f t="shared" si="4"/>
        <v>1927.68</v>
      </c>
      <c r="J295" s="6">
        <v>180.46734571599799</v>
      </c>
      <c r="K295" s="6">
        <v>64.345225379192499</v>
      </c>
    </row>
    <row r="296" spans="1:11" ht="14.25" customHeight="1" x14ac:dyDescent="0.25">
      <c r="A296" s="3">
        <v>53493</v>
      </c>
      <c r="B296" s="3">
        <v>274</v>
      </c>
      <c r="C296" s="4" t="s">
        <v>24</v>
      </c>
      <c r="D296" s="4" t="s">
        <v>25</v>
      </c>
      <c r="E296" s="5">
        <v>45440.740277777797</v>
      </c>
      <c r="F296" s="4" t="s">
        <v>13</v>
      </c>
      <c r="G296" s="6">
        <v>108.8976</v>
      </c>
      <c r="H296" s="6">
        <v>110.702</v>
      </c>
      <c r="I296" s="11">
        <f t="shared" si="4"/>
        <v>1.8044000000000011</v>
      </c>
      <c r="J296" s="6">
        <v>1.65696948325765</v>
      </c>
      <c r="K296" s="6">
        <v>1.6299615183104099</v>
      </c>
    </row>
    <row r="297" spans="1:11" ht="14.25" customHeight="1" x14ac:dyDescent="0.25">
      <c r="A297" s="3">
        <v>53507</v>
      </c>
      <c r="B297" s="3">
        <v>275</v>
      </c>
      <c r="C297" s="4" t="s">
        <v>35</v>
      </c>
      <c r="D297" s="4" t="s">
        <v>36</v>
      </c>
      <c r="E297" s="5">
        <v>45440.411111111098</v>
      </c>
      <c r="F297" s="4" t="s">
        <v>13</v>
      </c>
      <c r="G297" s="6">
        <v>34554.239999999998</v>
      </c>
      <c r="H297" s="6">
        <v>24066</v>
      </c>
      <c r="I297" s="11">
        <f t="shared" si="4"/>
        <v>-10488.239999999998</v>
      </c>
      <c r="J297" s="6">
        <v>-30.352975495915999</v>
      </c>
      <c r="K297" s="6">
        <v>-43.581151832460698</v>
      </c>
    </row>
    <row r="298" spans="1:11" ht="14.25" customHeight="1" x14ac:dyDescent="0.25">
      <c r="A298" s="3">
        <v>53541</v>
      </c>
      <c r="B298" s="3">
        <v>276</v>
      </c>
      <c r="C298" s="4" t="s">
        <v>27</v>
      </c>
      <c r="D298" s="4" t="s">
        <v>28</v>
      </c>
      <c r="E298" s="5">
        <v>45439.506249999999</v>
      </c>
      <c r="F298" s="4" t="s">
        <v>13</v>
      </c>
      <c r="G298" s="6">
        <v>1068.1600000000001</v>
      </c>
      <c r="H298" s="6">
        <v>2995.84</v>
      </c>
      <c r="I298" s="11">
        <f t="shared" si="4"/>
        <v>1927.68</v>
      </c>
      <c r="J298" s="6">
        <v>180.46734571599799</v>
      </c>
      <c r="K298" s="6">
        <v>64.345225379192499</v>
      </c>
    </row>
    <row r="299" spans="1:11" ht="14.25" customHeight="1" x14ac:dyDescent="0.25">
      <c r="A299" s="3">
        <v>53549</v>
      </c>
      <c r="B299" s="3">
        <v>277</v>
      </c>
      <c r="C299" s="4" t="s">
        <v>71</v>
      </c>
      <c r="D299" s="4" t="s">
        <v>208</v>
      </c>
      <c r="E299" s="5">
        <v>45440.452083333301</v>
      </c>
      <c r="F299" s="4" t="s">
        <v>13</v>
      </c>
      <c r="G299" s="6">
        <v>127800</v>
      </c>
      <c r="H299" s="6">
        <v>8299.9</v>
      </c>
      <c r="I299" s="11">
        <f t="shared" si="4"/>
        <v>-119500.1</v>
      </c>
      <c r="J299" s="6">
        <v>-93.505555555555603</v>
      </c>
      <c r="K299" s="6">
        <v>-1439.77758768178</v>
      </c>
    </row>
    <row r="300" spans="1:11" ht="14.25" customHeight="1" x14ac:dyDescent="0.25">
      <c r="A300" s="3">
        <v>53587</v>
      </c>
      <c r="B300" s="3">
        <v>278</v>
      </c>
      <c r="C300" s="4" t="s">
        <v>103</v>
      </c>
      <c r="D300" s="4" t="s">
        <v>209</v>
      </c>
      <c r="E300" s="5">
        <v>45441.592361111099</v>
      </c>
      <c r="F300" s="4" t="s">
        <v>13</v>
      </c>
      <c r="G300" s="6">
        <v>293242.40000000002</v>
      </c>
      <c r="H300" s="6">
        <v>61027.1</v>
      </c>
      <c r="I300" s="11">
        <f t="shared" si="4"/>
        <v>-232215.30000000002</v>
      </c>
      <c r="J300" s="6">
        <v>-79.188855363344501</v>
      </c>
      <c r="K300" s="6">
        <v>-380.51177263871301</v>
      </c>
    </row>
    <row r="301" spans="1:11" ht="14.25" customHeight="1" x14ac:dyDescent="0.25">
      <c r="A301" s="3">
        <v>53791</v>
      </c>
      <c r="B301" s="3">
        <v>800</v>
      </c>
      <c r="C301" s="4" t="s">
        <v>27</v>
      </c>
      <c r="D301" s="4" t="s">
        <v>28</v>
      </c>
      <c r="E301" s="5">
        <v>45443.448611111096</v>
      </c>
      <c r="F301" s="4" t="s">
        <v>13</v>
      </c>
      <c r="G301" s="6">
        <v>10899.64</v>
      </c>
      <c r="H301" s="6">
        <v>5322.9727999999996</v>
      </c>
      <c r="I301" s="11">
        <f t="shared" si="4"/>
        <v>-5576.6671999999999</v>
      </c>
      <c r="J301" s="6">
        <v>-51.163774216396099</v>
      </c>
      <c r="K301" s="6">
        <v>-104.76602848693901</v>
      </c>
    </row>
    <row r="302" spans="1:11" ht="14.25" customHeight="1" x14ac:dyDescent="0.25">
      <c r="A302" s="3">
        <v>53939</v>
      </c>
      <c r="B302" s="3">
        <v>801</v>
      </c>
      <c r="C302" s="4" t="s">
        <v>53</v>
      </c>
      <c r="D302" s="4" t="s">
        <v>54</v>
      </c>
      <c r="E302" s="5">
        <v>45446.512499999997</v>
      </c>
      <c r="F302" s="4" t="s">
        <v>13</v>
      </c>
      <c r="G302" s="6">
        <v>2031.624</v>
      </c>
      <c r="H302" s="6">
        <v>3205.44</v>
      </c>
      <c r="I302" s="11">
        <f t="shared" si="4"/>
        <v>1173.816</v>
      </c>
      <c r="J302" s="6">
        <v>57.777226494666401</v>
      </c>
      <c r="K302" s="6">
        <v>36.619496855345901</v>
      </c>
    </row>
    <row r="303" spans="1:11" ht="14.25" customHeight="1" x14ac:dyDescent="0.25">
      <c r="A303" s="3">
        <v>53955</v>
      </c>
      <c r="B303" s="3">
        <v>802</v>
      </c>
      <c r="C303" s="4" t="s">
        <v>53</v>
      </c>
      <c r="D303" s="4" t="s">
        <v>54</v>
      </c>
      <c r="E303" s="5">
        <v>45446.6743055556</v>
      </c>
      <c r="F303" s="4" t="s">
        <v>13</v>
      </c>
      <c r="G303" s="6">
        <v>9917.4599999999991</v>
      </c>
      <c r="H303" s="6">
        <v>12628.612499999999</v>
      </c>
      <c r="I303" s="11">
        <f t="shared" si="4"/>
        <v>2711.1525000000001</v>
      </c>
      <c r="J303" s="6">
        <v>27.337165967899001</v>
      </c>
      <c r="K303" s="6">
        <v>21.4683323286703</v>
      </c>
    </row>
    <row r="304" spans="1:11" ht="14.25" customHeight="1" x14ac:dyDescent="0.25">
      <c r="A304" s="3">
        <v>54159</v>
      </c>
      <c r="B304" s="3">
        <v>2</v>
      </c>
      <c r="C304" s="4" t="s">
        <v>167</v>
      </c>
      <c r="D304" s="4" t="s">
        <v>168</v>
      </c>
      <c r="E304" s="5">
        <v>45449.728472222203</v>
      </c>
      <c r="F304" s="4" t="s">
        <v>13</v>
      </c>
      <c r="G304" s="6">
        <v>662.02800000000002</v>
      </c>
      <c r="H304" s="6">
        <v>1492.27</v>
      </c>
      <c r="I304" s="11">
        <f t="shared" si="4"/>
        <v>830.24199999999996</v>
      </c>
      <c r="J304" s="6">
        <v>125.40889509205</v>
      </c>
      <c r="K304" s="6">
        <v>55.636178439558499</v>
      </c>
    </row>
    <row r="305" spans="1:11" ht="14.25" customHeight="1" x14ac:dyDescent="0.25">
      <c r="A305" s="3">
        <v>54175</v>
      </c>
      <c r="B305" s="3">
        <v>3</v>
      </c>
      <c r="C305" s="4" t="s">
        <v>210</v>
      </c>
      <c r="D305" s="4" t="s">
        <v>211</v>
      </c>
      <c r="E305" s="5">
        <v>45447.380555555603</v>
      </c>
      <c r="F305" s="4" t="s">
        <v>13</v>
      </c>
      <c r="G305" s="6">
        <v>489.94</v>
      </c>
      <c r="H305" s="6">
        <v>4704</v>
      </c>
      <c r="I305" s="11">
        <f t="shared" si="4"/>
        <v>4214.0600000000004</v>
      </c>
      <c r="J305" s="6">
        <v>860.11756541617297</v>
      </c>
      <c r="K305" s="6">
        <v>89.584608843537396</v>
      </c>
    </row>
    <row r="306" spans="1:11" ht="14.25" customHeight="1" x14ac:dyDescent="0.25">
      <c r="A306" s="3">
        <v>54189</v>
      </c>
      <c r="B306" s="3">
        <v>900</v>
      </c>
      <c r="C306" s="4" t="s">
        <v>49</v>
      </c>
      <c r="D306" s="4" t="s">
        <v>50</v>
      </c>
      <c r="E306" s="5">
        <v>45447.382638888899</v>
      </c>
      <c r="F306" s="4" t="s">
        <v>13</v>
      </c>
      <c r="G306" s="6">
        <v>525.375</v>
      </c>
      <c r="H306" s="6">
        <v>4388</v>
      </c>
      <c r="I306" s="11">
        <f t="shared" si="4"/>
        <v>3862.625</v>
      </c>
      <c r="J306" s="6">
        <v>735.21294313585497</v>
      </c>
      <c r="K306" s="6">
        <v>88.027005469462196</v>
      </c>
    </row>
    <row r="307" spans="1:11" ht="14.25" customHeight="1" x14ac:dyDescent="0.25">
      <c r="A307" s="3">
        <v>54207</v>
      </c>
      <c r="B307" s="3">
        <v>901</v>
      </c>
      <c r="C307" s="4" t="s">
        <v>87</v>
      </c>
      <c r="D307" s="4" t="s">
        <v>88</v>
      </c>
      <c r="E307" s="5">
        <v>45447.385416666701</v>
      </c>
      <c r="F307" s="4" t="s">
        <v>13</v>
      </c>
      <c r="G307" s="6">
        <v>19964.671999999999</v>
      </c>
      <c r="H307" s="6">
        <v>27510</v>
      </c>
      <c r="I307" s="11">
        <f t="shared" si="4"/>
        <v>7545.3280000000013</v>
      </c>
      <c r="J307" s="6">
        <v>37.7933982586841</v>
      </c>
      <c r="K307" s="6">
        <v>27.427582697201</v>
      </c>
    </row>
    <row r="308" spans="1:11" ht="14.25" customHeight="1" x14ac:dyDescent="0.25">
      <c r="A308" s="3">
        <v>54219</v>
      </c>
      <c r="B308" s="3">
        <v>1</v>
      </c>
      <c r="C308" s="4" t="s">
        <v>179</v>
      </c>
      <c r="D308" s="4" t="s">
        <v>180</v>
      </c>
      <c r="E308" s="5">
        <v>45446.386805555601</v>
      </c>
      <c r="F308" s="4" t="s">
        <v>13</v>
      </c>
      <c r="G308" s="6">
        <v>27613.32</v>
      </c>
      <c r="H308" s="6">
        <v>27300</v>
      </c>
      <c r="I308" s="11">
        <f t="shared" si="4"/>
        <v>-313.31999999999971</v>
      </c>
      <c r="J308" s="6">
        <v>-1.1346697897971001</v>
      </c>
      <c r="K308" s="6">
        <v>-1.14769230769231</v>
      </c>
    </row>
    <row r="309" spans="1:11" ht="14.25" customHeight="1" x14ac:dyDescent="0.25">
      <c r="A309" s="3">
        <v>54231</v>
      </c>
      <c r="B309" s="3">
        <v>4</v>
      </c>
      <c r="C309" s="4" t="s">
        <v>190</v>
      </c>
      <c r="D309" s="4" t="s">
        <v>191</v>
      </c>
      <c r="E309" s="5">
        <v>45444.3881944444</v>
      </c>
      <c r="F309" s="4" t="s">
        <v>13</v>
      </c>
      <c r="G309" s="6">
        <v>5749.6854999999996</v>
      </c>
      <c r="H309" s="6">
        <v>85666.9</v>
      </c>
      <c r="I309" s="11">
        <f t="shared" si="4"/>
        <v>79917.214500000002</v>
      </c>
      <c r="J309" s="6">
        <v>1389.9406237088999</v>
      </c>
      <c r="K309" s="6">
        <v>93.288323144645105</v>
      </c>
    </row>
    <row r="310" spans="1:11" ht="14.25" customHeight="1" x14ac:dyDescent="0.25">
      <c r="A310" s="3">
        <v>54273</v>
      </c>
      <c r="B310" s="3">
        <v>902</v>
      </c>
      <c r="C310" s="4" t="s">
        <v>14</v>
      </c>
      <c r="D310" s="4" t="s">
        <v>15</v>
      </c>
      <c r="E310" s="5">
        <v>45444.3930555556</v>
      </c>
      <c r="F310" s="4" t="s">
        <v>13</v>
      </c>
      <c r="G310" s="6">
        <v>1100.924</v>
      </c>
      <c r="H310" s="6">
        <v>9647</v>
      </c>
      <c r="I310" s="11">
        <f t="shared" si="4"/>
        <v>8546.0760000000009</v>
      </c>
      <c r="J310" s="6">
        <v>776.26393829183496</v>
      </c>
      <c r="K310" s="6">
        <v>88.587913340935003</v>
      </c>
    </row>
    <row r="311" spans="1:11" ht="14.25" customHeight="1" x14ac:dyDescent="0.25">
      <c r="A311" s="3">
        <v>54287</v>
      </c>
      <c r="B311" s="3">
        <v>903</v>
      </c>
      <c r="C311" s="4" t="s">
        <v>77</v>
      </c>
      <c r="D311" s="4" t="s">
        <v>78</v>
      </c>
      <c r="E311" s="5">
        <v>45444.394444444399</v>
      </c>
      <c r="F311" s="4" t="s">
        <v>13</v>
      </c>
      <c r="G311" s="6">
        <v>1458.54</v>
      </c>
      <c r="H311" s="6">
        <v>19466</v>
      </c>
      <c r="I311" s="11">
        <f t="shared" si="4"/>
        <v>18007.46</v>
      </c>
      <c r="J311" s="6">
        <v>1234.6222935264</v>
      </c>
      <c r="K311" s="6">
        <v>92.507243398746496</v>
      </c>
    </row>
    <row r="312" spans="1:11" ht="14.25" customHeight="1" x14ac:dyDescent="0.25">
      <c r="A312" s="3">
        <v>54299</v>
      </c>
      <c r="B312" s="3">
        <v>904</v>
      </c>
      <c r="C312" s="4" t="s">
        <v>11</v>
      </c>
      <c r="D312" s="4" t="s">
        <v>12</v>
      </c>
      <c r="E312" s="5">
        <v>45443.395138888904</v>
      </c>
      <c r="F312" s="4" t="s">
        <v>13</v>
      </c>
      <c r="G312" s="6">
        <v>34594.300000000003</v>
      </c>
      <c r="H312" s="6">
        <v>10992</v>
      </c>
      <c r="I312" s="11">
        <f t="shared" si="4"/>
        <v>-23602.300000000003</v>
      </c>
      <c r="J312" s="6">
        <v>-68.225979424355998</v>
      </c>
      <c r="K312" s="6">
        <v>-214.72252547307099</v>
      </c>
    </row>
    <row r="313" spans="1:11" ht="14.25" customHeight="1" x14ac:dyDescent="0.25">
      <c r="A313" s="3">
        <v>54311</v>
      </c>
      <c r="B313" s="3">
        <v>905</v>
      </c>
      <c r="C313" s="4" t="s">
        <v>202</v>
      </c>
      <c r="D313" s="4" t="s">
        <v>203</v>
      </c>
      <c r="E313" s="5">
        <v>45444.396527777797</v>
      </c>
      <c r="F313" s="4" t="s">
        <v>13</v>
      </c>
      <c r="G313" s="6">
        <v>63750.756000000001</v>
      </c>
      <c r="H313" s="6">
        <v>59041.2</v>
      </c>
      <c r="I313" s="11">
        <f t="shared" si="4"/>
        <v>-4709.5560000000041</v>
      </c>
      <c r="J313" s="6">
        <v>-7.3874512170491</v>
      </c>
      <c r="K313" s="6">
        <v>-7.9767281152822198</v>
      </c>
    </row>
    <row r="314" spans="1:11" ht="14.25" customHeight="1" x14ac:dyDescent="0.25">
      <c r="A314" s="3">
        <v>54321</v>
      </c>
      <c r="B314" s="3">
        <v>906</v>
      </c>
      <c r="C314" s="4" t="s">
        <v>41</v>
      </c>
      <c r="D314" s="4" t="s">
        <v>42</v>
      </c>
      <c r="E314" s="5">
        <v>45443.397916666698</v>
      </c>
      <c r="F314" s="4" t="s">
        <v>13</v>
      </c>
      <c r="G314" s="6">
        <v>115404.94</v>
      </c>
      <c r="H314" s="6">
        <v>36809</v>
      </c>
      <c r="I314" s="11">
        <f t="shared" si="4"/>
        <v>-78595.94</v>
      </c>
      <c r="J314" s="6">
        <v>-68.1044849553234</v>
      </c>
      <c r="K314" s="6">
        <v>-213.52370344209299</v>
      </c>
    </row>
    <row r="315" spans="1:11" ht="14.25" customHeight="1" x14ac:dyDescent="0.25">
      <c r="A315" s="3">
        <v>54335</v>
      </c>
      <c r="B315" s="3">
        <v>907</v>
      </c>
      <c r="C315" s="4" t="s">
        <v>212</v>
      </c>
      <c r="D315" s="4" t="s">
        <v>213</v>
      </c>
      <c r="E315" s="5">
        <v>45446.647916666698</v>
      </c>
      <c r="F315" s="4" t="s">
        <v>13</v>
      </c>
      <c r="G315" s="6">
        <v>2465.7528000000002</v>
      </c>
      <c r="H315" s="6">
        <v>11021.762500000001</v>
      </c>
      <c r="I315" s="11">
        <f t="shared" si="4"/>
        <v>8556.0097000000005</v>
      </c>
      <c r="J315" s="6">
        <v>346.99381462732202</v>
      </c>
      <c r="K315" s="6">
        <v>77.628325778204697</v>
      </c>
    </row>
    <row r="316" spans="1:11" ht="14.25" customHeight="1" x14ac:dyDescent="0.25">
      <c r="A316" s="3">
        <v>54355</v>
      </c>
      <c r="B316" s="3">
        <v>908</v>
      </c>
      <c r="C316" s="4" t="s">
        <v>35</v>
      </c>
      <c r="D316" s="4" t="s">
        <v>36</v>
      </c>
      <c r="E316" s="5">
        <v>45449.412499999999</v>
      </c>
      <c r="F316" s="4" t="s">
        <v>13</v>
      </c>
      <c r="G316" s="6">
        <v>3972.1680000000001</v>
      </c>
      <c r="H316" s="6">
        <v>8540.3760000000002</v>
      </c>
      <c r="I316" s="11">
        <f t="shared" si="4"/>
        <v>4568.2080000000005</v>
      </c>
      <c r="J316" s="6">
        <v>115.005407626264</v>
      </c>
      <c r="K316" s="6">
        <v>53.489541912440401</v>
      </c>
    </row>
    <row r="317" spans="1:11" ht="14.25" customHeight="1" x14ac:dyDescent="0.25">
      <c r="A317" s="3">
        <v>54385</v>
      </c>
      <c r="B317" s="3">
        <v>909</v>
      </c>
      <c r="C317" s="4" t="s">
        <v>35</v>
      </c>
      <c r="D317" s="4" t="s">
        <v>36</v>
      </c>
      <c r="E317" s="5">
        <v>45450.488194444399</v>
      </c>
      <c r="F317" s="4" t="s">
        <v>13</v>
      </c>
      <c r="G317" s="6">
        <v>2800.9560000000001</v>
      </c>
      <c r="H317" s="6">
        <v>4638.6264000000001</v>
      </c>
      <c r="I317" s="11">
        <f t="shared" si="4"/>
        <v>1837.6704</v>
      </c>
      <c r="J317" s="6">
        <v>65.608685034681002</v>
      </c>
      <c r="K317" s="6">
        <v>39.616693424587901</v>
      </c>
    </row>
    <row r="318" spans="1:11" ht="14.25" customHeight="1" x14ac:dyDescent="0.25">
      <c r="A318" s="3">
        <v>54431</v>
      </c>
      <c r="B318" s="3">
        <v>910</v>
      </c>
      <c r="C318" s="4" t="s">
        <v>117</v>
      </c>
      <c r="D318" s="4" t="s">
        <v>118</v>
      </c>
      <c r="E318" s="5">
        <v>45451.395138888904</v>
      </c>
      <c r="F318" s="4" t="s">
        <v>13</v>
      </c>
      <c r="G318" s="6">
        <v>3167.3180000000002</v>
      </c>
      <c r="H318" s="6">
        <v>98097.52</v>
      </c>
      <c r="I318" s="11">
        <f t="shared" si="4"/>
        <v>94930.202000000005</v>
      </c>
      <c r="J318" s="6">
        <v>2997.1793801569702</v>
      </c>
      <c r="K318" s="6">
        <v>96.771255787098397</v>
      </c>
    </row>
    <row r="319" spans="1:11" ht="14.25" customHeight="1" x14ac:dyDescent="0.25">
      <c r="A319" s="3">
        <v>54479</v>
      </c>
      <c r="B319" s="3">
        <v>911</v>
      </c>
      <c r="C319" s="4" t="s">
        <v>53</v>
      </c>
      <c r="D319" s="4" t="s">
        <v>54</v>
      </c>
      <c r="E319" s="5">
        <v>45453.636805555601</v>
      </c>
      <c r="F319" s="4" t="s">
        <v>13</v>
      </c>
      <c r="G319" s="6">
        <v>2185.23</v>
      </c>
      <c r="H319" s="6">
        <v>7645.6440000000002</v>
      </c>
      <c r="I319" s="11">
        <f t="shared" si="4"/>
        <v>5460.4140000000007</v>
      </c>
      <c r="J319" s="6">
        <v>249.87822792108801</v>
      </c>
      <c r="K319" s="6">
        <v>71.418627390969306</v>
      </c>
    </row>
    <row r="320" spans="1:11" ht="14.25" customHeight="1" x14ac:dyDescent="0.25">
      <c r="A320" s="3">
        <v>54521</v>
      </c>
      <c r="B320" s="3">
        <v>1200</v>
      </c>
      <c r="C320" s="4" t="s">
        <v>33</v>
      </c>
      <c r="D320" s="4" t="s">
        <v>34</v>
      </c>
      <c r="E320" s="5">
        <v>45454.465972222199</v>
      </c>
      <c r="F320" s="4" t="s">
        <v>13</v>
      </c>
      <c r="G320" s="6">
        <v>24113.040000000001</v>
      </c>
      <c r="H320" s="6">
        <v>28238.05</v>
      </c>
      <c r="I320" s="11">
        <f t="shared" si="4"/>
        <v>4125.0099999999984</v>
      </c>
      <c r="J320" s="6">
        <v>17.106967848102101</v>
      </c>
      <c r="K320" s="6">
        <v>14.607984616501501</v>
      </c>
    </row>
    <row r="321" spans="1:11" ht="14.25" customHeight="1" x14ac:dyDescent="0.25">
      <c r="A321" s="3">
        <v>54541</v>
      </c>
      <c r="B321" s="3">
        <v>1201</v>
      </c>
      <c r="C321" s="4" t="s">
        <v>35</v>
      </c>
      <c r="D321" s="4" t="s">
        <v>36</v>
      </c>
      <c r="E321" s="5">
        <v>45454.46875</v>
      </c>
      <c r="F321" s="4" t="s">
        <v>13</v>
      </c>
      <c r="G321" s="6">
        <v>760.08</v>
      </c>
      <c r="H321" s="6">
        <v>1440</v>
      </c>
      <c r="I321" s="11">
        <f t="shared" si="4"/>
        <v>679.92</v>
      </c>
      <c r="J321" s="6">
        <v>89.453741711398806</v>
      </c>
      <c r="K321" s="6">
        <v>47.216666666666697</v>
      </c>
    </row>
    <row r="322" spans="1:11" ht="14.25" customHeight="1" x14ac:dyDescent="0.25">
      <c r="A322" s="3">
        <v>54547</v>
      </c>
      <c r="B322" s="3">
        <v>1202</v>
      </c>
      <c r="C322" s="4" t="s">
        <v>214</v>
      </c>
      <c r="D322" s="4" t="s">
        <v>215</v>
      </c>
      <c r="E322" s="5">
        <v>45454.469444444403</v>
      </c>
      <c r="F322" s="4" t="s">
        <v>13</v>
      </c>
      <c r="G322" s="6">
        <v>290.07799999999997</v>
      </c>
      <c r="H322" s="6">
        <v>1525.5</v>
      </c>
      <c r="I322" s="11">
        <f t="shared" si="4"/>
        <v>1235.422</v>
      </c>
      <c r="J322" s="6">
        <v>425.89303566626899</v>
      </c>
      <c r="K322" s="6">
        <v>80.984726319239599</v>
      </c>
    </row>
    <row r="323" spans="1:11" ht="14.25" customHeight="1" x14ac:dyDescent="0.25">
      <c r="A323" s="3">
        <v>54651</v>
      </c>
      <c r="B323" s="3">
        <v>154253</v>
      </c>
      <c r="C323" s="4" t="s">
        <v>27</v>
      </c>
      <c r="D323" s="4" t="s">
        <v>28</v>
      </c>
      <c r="E323" s="5">
        <v>45456.735416666699</v>
      </c>
      <c r="F323" s="4" t="s">
        <v>13</v>
      </c>
      <c r="G323" s="6">
        <v>39762.814200000001</v>
      </c>
      <c r="H323" s="6">
        <v>49554.82</v>
      </c>
      <c r="I323" s="11">
        <f t="shared" ref="I323:I359" si="5">H323-G323</f>
        <v>9792.005799999999</v>
      </c>
      <c r="J323" s="6">
        <v>24.626038164069399</v>
      </c>
      <c r="K323" s="6">
        <v>19.759946257498299</v>
      </c>
    </row>
    <row r="324" spans="1:11" ht="14.25" customHeight="1" x14ac:dyDescent="0.25">
      <c r="A324" s="3">
        <v>54665</v>
      </c>
      <c r="B324" s="3">
        <v>154254</v>
      </c>
      <c r="C324" s="4" t="s">
        <v>33</v>
      </c>
      <c r="D324" s="4" t="s">
        <v>34</v>
      </c>
      <c r="E324" s="5">
        <v>45456.504861111098</v>
      </c>
      <c r="F324" s="4" t="s">
        <v>13</v>
      </c>
      <c r="G324" s="6">
        <v>326.89999999999998</v>
      </c>
      <c r="H324" s="6">
        <v>3492</v>
      </c>
      <c r="I324" s="11">
        <f t="shared" si="5"/>
        <v>3165.1</v>
      </c>
      <c r="J324" s="6">
        <v>968.21657999388196</v>
      </c>
      <c r="K324" s="6">
        <v>90.638602520045794</v>
      </c>
    </row>
    <row r="325" spans="1:11" ht="14.25" customHeight="1" x14ac:dyDescent="0.25">
      <c r="A325" s="3">
        <v>54767</v>
      </c>
      <c r="B325" s="3">
        <v>154255</v>
      </c>
      <c r="C325" s="4" t="s">
        <v>39</v>
      </c>
      <c r="D325" s="4" t="s">
        <v>40</v>
      </c>
      <c r="E325" s="5">
        <v>45467.75</v>
      </c>
      <c r="F325" s="4" t="s">
        <v>13</v>
      </c>
      <c r="G325" s="6">
        <v>168.65</v>
      </c>
      <c r="H325" s="6">
        <v>630</v>
      </c>
      <c r="I325" s="11">
        <f t="shared" si="5"/>
        <v>461.35</v>
      </c>
      <c r="J325" s="6">
        <v>273.55469908093698</v>
      </c>
      <c r="K325" s="6">
        <v>73.230158730158706</v>
      </c>
    </row>
    <row r="326" spans="1:11" ht="14.25" customHeight="1" x14ac:dyDescent="0.25">
      <c r="A326" s="3">
        <v>54883</v>
      </c>
      <c r="B326" s="3">
        <v>154256</v>
      </c>
      <c r="C326" s="4" t="s">
        <v>216</v>
      </c>
      <c r="D326" s="4" t="s">
        <v>217</v>
      </c>
      <c r="E326" s="5">
        <v>45468.520833333299</v>
      </c>
      <c r="F326" s="4" t="s">
        <v>13</v>
      </c>
      <c r="G326" s="6">
        <v>6458.1</v>
      </c>
      <c r="H326" s="6">
        <v>10680</v>
      </c>
      <c r="I326" s="11">
        <f t="shared" si="5"/>
        <v>4221.8999999999996</v>
      </c>
      <c r="J326" s="6">
        <v>65.3737167278302</v>
      </c>
      <c r="K326" s="6">
        <v>39.5308988764045</v>
      </c>
    </row>
    <row r="327" spans="1:11" ht="14.25" customHeight="1" x14ac:dyDescent="0.25">
      <c r="A327" s="3">
        <v>54889</v>
      </c>
      <c r="B327" s="3">
        <v>154257</v>
      </c>
      <c r="C327" s="4" t="s">
        <v>95</v>
      </c>
      <c r="D327" s="4" t="s">
        <v>96</v>
      </c>
      <c r="E327" s="5">
        <v>45468.521527777797</v>
      </c>
      <c r="F327" s="4" t="s">
        <v>13</v>
      </c>
      <c r="G327" s="6">
        <v>32005.02</v>
      </c>
      <c r="H327" s="6">
        <v>25288</v>
      </c>
      <c r="I327" s="11">
        <f t="shared" si="5"/>
        <v>-6717.02</v>
      </c>
      <c r="J327" s="6">
        <v>-20.9873951023933</v>
      </c>
      <c r="K327" s="6">
        <v>-26.562084783296399</v>
      </c>
    </row>
    <row r="328" spans="1:11" ht="14.25" customHeight="1" x14ac:dyDescent="0.25">
      <c r="A328" s="3">
        <v>54899</v>
      </c>
      <c r="B328" s="3">
        <v>154258</v>
      </c>
      <c r="C328" s="4" t="s">
        <v>159</v>
      </c>
      <c r="D328" s="4" t="s">
        <v>160</v>
      </c>
      <c r="E328" s="5">
        <v>45470.522916666698</v>
      </c>
      <c r="F328" s="4" t="s">
        <v>13</v>
      </c>
      <c r="G328" s="6">
        <v>43208.2</v>
      </c>
      <c r="H328" s="6">
        <v>14656.8</v>
      </c>
      <c r="I328" s="11">
        <f t="shared" si="5"/>
        <v>-28551.399999999998</v>
      </c>
      <c r="J328" s="6">
        <v>-66.0786609949037</v>
      </c>
      <c r="K328" s="6">
        <v>-194.79968342339399</v>
      </c>
    </row>
    <row r="329" spans="1:11" ht="14.25" customHeight="1" x14ac:dyDescent="0.25">
      <c r="A329" s="3">
        <v>54925</v>
      </c>
      <c r="B329" s="3">
        <v>154259</v>
      </c>
      <c r="C329" s="4" t="s">
        <v>131</v>
      </c>
      <c r="D329" s="4" t="s">
        <v>132</v>
      </c>
      <c r="E329" s="5">
        <v>45472.526388888902</v>
      </c>
      <c r="F329" s="4" t="s">
        <v>13</v>
      </c>
      <c r="G329" s="6">
        <v>2273.8980000000001</v>
      </c>
      <c r="H329" s="6">
        <v>46407.6</v>
      </c>
      <c r="I329" s="11">
        <f t="shared" si="5"/>
        <v>44133.701999999997</v>
      </c>
      <c r="J329" s="6">
        <v>1940.88310029737</v>
      </c>
      <c r="K329" s="6">
        <v>95.100160318568498</v>
      </c>
    </row>
    <row r="330" spans="1:11" ht="14.25" customHeight="1" x14ac:dyDescent="0.25">
      <c r="A330" s="3">
        <v>54965</v>
      </c>
      <c r="B330" s="3">
        <v>154260</v>
      </c>
      <c r="C330" s="4" t="s">
        <v>218</v>
      </c>
      <c r="D330" s="4" t="s">
        <v>219</v>
      </c>
      <c r="E330" s="5">
        <v>45472.532638888901</v>
      </c>
      <c r="F330" s="4" t="s">
        <v>13</v>
      </c>
      <c r="G330" s="6">
        <v>18104.723999999998</v>
      </c>
      <c r="H330" s="6">
        <v>217705.9</v>
      </c>
      <c r="I330" s="11">
        <f t="shared" si="5"/>
        <v>199601.17600000001</v>
      </c>
      <c r="J330" s="6">
        <v>1102.4811866781299</v>
      </c>
      <c r="K330" s="6">
        <v>91.683861576558101</v>
      </c>
    </row>
    <row r="331" spans="1:11" ht="14.25" customHeight="1" x14ac:dyDescent="0.25">
      <c r="A331" s="3">
        <v>55059</v>
      </c>
      <c r="B331" s="3">
        <v>154261</v>
      </c>
      <c r="C331" s="4" t="s">
        <v>107</v>
      </c>
      <c r="D331" s="4" t="s">
        <v>108</v>
      </c>
      <c r="E331" s="5">
        <v>45472.542361111096</v>
      </c>
      <c r="F331" s="4" t="s">
        <v>13</v>
      </c>
      <c r="G331" s="6">
        <v>26255.72</v>
      </c>
      <c r="H331" s="6">
        <v>9565</v>
      </c>
      <c r="I331" s="11">
        <f t="shared" si="5"/>
        <v>-16690.72</v>
      </c>
      <c r="J331" s="6">
        <v>-63.569843066577498</v>
      </c>
      <c r="K331" s="6">
        <v>-174.49785676947201</v>
      </c>
    </row>
    <row r="332" spans="1:11" ht="14.25" customHeight="1" x14ac:dyDescent="0.25">
      <c r="A332" s="3">
        <v>55071</v>
      </c>
      <c r="B332" s="3">
        <v>154262</v>
      </c>
      <c r="C332" s="4" t="s">
        <v>33</v>
      </c>
      <c r="D332" s="4" t="s">
        <v>34</v>
      </c>
      <c r="E332" s="5">
        <v>45467.543749999997</v>
      </c>
      <c r="F332" s="4" t="s">
        <v>13</v>
      </c>
      <c r="G332" s="6">
        <v>6688.8</v>
      </c>
      <c r="H332" s="6">
        <v>6371</v>
      </c>
      <c r="I332" s="11">
        <f t="shared" si="5"/>
        <v>-317.80000000000018</v>
      </c>
      <c r="J332" s="6">
        <v>-4.7512259299126898</v>
      </c>
      <c r="K332" s="6">
        <v>-4.9882279077067997</v>
      </c>
    </row>
    <row r="333" spans="1:11" ht="14.25" customHeight="1" x14ac:dyDescent="0.25">
      <c r="A333" s="3">
        <v>55089</v>
      </c>
      <c r="B333" s="3">
        <v>154263</v>
      </c>
      <c r="C333" s="4" t="s">
        <v>22</v>
      </c>
      <c r="D333" s="4" t="s">
        <v>23</v>
      </c>
      <c r="E333" s="5">
        <v>45470.552777777797</v>
      </c>
      <c r="F333" s="4" t="s">
        <v>13</v>
      </c>
      <c r="G333" s="6">
        <v>72735</v>
      </c>
      <c r="H333" s="6">
        <v>11302.72</v>
      </c>
      <c r="I333" s="11">
        <f t="shared" si="5"/>
        <v>-61432.28</v>
      </c>
      <c r="J333" s="6">
        <v>-84.460411081322604</v>
      </c>
      <c r="K333" s="6">
        <v>-543.51766654398205</v>
      </c>
    </row>
    <row r="334" spans="1:11" ht="14.25" customHeight="1" x14ac:dyDescent="0.25">
      <c r="A334" s="3">
        <v>55105</v>
      </c>
      <c r="B334" s="3">
        <v>154264</v>
      </c>
      <c r="C334" s="4" t="s">
        <v>129</v>
      </c>
      <c r="D334" s="4" t="s">
        <v>130</v>
      </c>
      <c r="E334" s="5">
        <v>45440.645138888904</v>
      </c>
      <c r="F334" s="4" t="s">
        <v>13</v>
      </c>
      <c r="G334" s="6">
        <v>3889.2</v>
      </c>
      <c r="H334" s="6">
        <v>4250</v>
      </c>
      <c r="I334" s="11">
        <f t="shared" si="5"/>
        <v>360.80000000000018</v>
      </c>
      <c r="J334" s="6">
        <v>9.27697212794404</v>
      </c>
      <c r="K334" s="6">
        <v>8.4894117647058795</v>
      </c>
    </row>
    <row r="335" spans="1:11" ht="14.25" customHeight="1" x14ac:dyDescent="0.25">
      <c r="A335" s="3">
        <v>55285</v>
      </c>
      <c r="B335" s="3">
        <v>154265</v>
      </c>
      <c r="C335" s="4" t="s">
        <v>27</v>
      </c>
      <c r="D335" s="4" t="s">
        <v>28</v>
      </c>
      <c r="E335" s="5">
        <v>45477.370138888902</v>
      </c>
      <c r="F335" s="4" t="s">
        <v>13</v>
      </c>
      <c r="G335" s="6">
        <v>14937.995199999999</v>
      </c>
      <c r="H335" s="6">
        <v>28074.799999999999</v>
      </c>
      <c r="I335" s="11">
        <f t="shared" si="5"/>
        <v>13136.8048</v>
      </c>
      <c r="J335" s="6">
        <v>87.942221322979194</v>
      </c>
      <c r="K335" s="6">
        <v>46.792158091954398</v>
      </c>
    </row>
    <row r="336" spans="1:11" ht="14.25" customHeight="1" x14ac:dyDescent="0.25">
      <c r="A336" s="3">
        <v>55341</v>
      </c>
      <c r="B336" s="3">
        <v>154266</v>
      </c>
      <c r="C336" s="4" t="s">
        <v>113</v>
      </c>
      <c r="D336" s="4" t="s">
        <v>114</v>
      </c>
      <c r="E336" s="5">
        <v>45476.492361111101</v>
      </c>
      <c r="F336" s="4" t="s">
        <v>13</v>
      </c>
      <c r="G336" s="6">
        <v>35137.606500000002</v>
      </c>
      <c r="H336" s="6">
        <v>163567.95800000001</v>
      </c>
      <c r="I336" s="11">
        <f t="shared" si="5"/>
        <v>128430.35150000002</v>
      </c>
      <c r="J336" s="6">
        <v>365.50682955596301</v>
      </c>
      <c r="K336" s="6">
        <v>78.518038049970698</v>
      </c>
    </row>
    <row r="337" spans="1:11" ht="14.25" customHeight="1" x14ac:dyDescent="0.25">
      <c r="A337" s="3">
        <v>55447</v>
      </c>
      <c r="B337" s="3">
        <v>154267</v>
      </c>
      <c r="C337" s="4" t="s">
        <v>220</v>
      </c>
      <c r="D337" s="4" t="s">
        <v>221</v>
      </c>
      <c r="E337" s="5">
        <v>45479.552083333299</v>
      </c>
      <c r="F337" s="4" t="s">
        <v>13</v>
      </c>
      <c r="G337" s="6">
        <v>11165.4</v>
      </c>
      <c r="H337" s="6">
        <v>17000</v>
      </c>
      <c r="I337" s="11">
        <f t="shared" si="5"/>
        <v>5834.6</v>
      </c>
      <c r="J337" s="6">
        <v>52.256076808712599</v>
      </c>
      <c r="K337" s="6">
        <v>34.321176470588199</v>
      </c>
    </row>
    <row r="338" spans="1:11" ht="14.25" customHeight="1" x14ac:dyDescent="0.25">
      <c r="A338" s="3">
        <v>55471</v>
      </c>
      <c r="B338" s="3">
        <v>154268</v>
      </c>
      <c r="C338" s="4" t="s">
        <v>222</v>
      </c>
      <c r="D338" s="4" t="s">
        <v>223</v>
      </c>
      <c r="E338" s="5">
        <v>45479.379861111098</v>
      </c>
      <c r="F338" s="4" t="s">
        <v>13</v>
      </c>
      <c r="G338" s="6">
        <v>181.0016</v>
      </c>
      <c r="H338" s="6">
        <v>320</v>
      </c>
      <c r="I338" s="11">
        <f t="shared" si="5"/>
        <v>138.9984</v>
      </c>
      <c r="J338" s="6">
        <v>76.794017290454903</v>
      </c>
      <c r="K338" s="6">
        <v>43.436999999999998</v>
      </c>
    </row>
    <row r="339" spans="1:11" ht="14.25" customHeight="1" x14ac:dyDescent="0.25">
      <c r="A339" s="3">
        <v>55683</v>
      </c>
      <c r="B339" s="3">
        <v>154269</v>
      </c>
      <c r="C339" s="4" t="s">
        <v>224</v>
      </c>
      <c r="D339" s="4" t="s">
        <v>225</v>
      </c>
      <c r="E339" s="5">
        <v>45479.650694444397</v>
      </c>
      <c r="F339" s="4" t="s">
        <v>13</v>
      </c>
      <c r="G339" s="6">
        <v>2587.5250000000001</v>
      </c>
      <c r="H339" s="6">
        <v>3855</v>
      </c>
      <c r="I339" s="11">
        <f t="shared" si="5"/>
        <v>1267.4749999999999</v>
      </c>
      <c r="J339" s="6">
        <v>48.984067786784699</v>
      </c>
      <c r="K339" s="6">
        <v>32.878728923475997</v>
      </c>
    </row>
    <row r="340" spans="1:11" ht="14.25" customHeight="1" x14ac:dyDescent="0.25">
      <c r="A340" s="3">
        <v>55693</v>
      </c>
      <c r="B340" s="3">
        <v>154270</v>
      </c>
      <c r="C340" s="4" t="s">
        <v>226</v>
      </c>
      <c r="D340" s="4" t="s">
        <v>227</v>
      </c>
      <c r="E340" s="5">
        <v>45478.652777777803</v>
      </c>
      <c r="F340" s="4" t="s">
        <v>13</v>
      </c>
      <c r="G340" s="6">
        <v>77709.240000000005</v>
      </c>
      <c r="H340" s="6">
        <v>45231</v>
      </c>
      <c r="I340" s="11">
        <f t="shared" si="5"/>
        <v>-32478.240000000005</v>
      </c>
      <c r="J340" s="6">
        <v>-41.794566514869999</v>
      </c>
      <c r="K340" s="6">
        <v>-71.805266299661696</v>
      </c>
    </row>
    <row r="341" spans="1:11" ht="14.25" customHeight="1" x14ac:dyDescent="0.25">
      <c r="A341" s="3">
        <v>55723</v>
      </c>
      <c r="B341" s="3">
        <v>154271</v>
      </c>
      <c r="C341" s="4" t="s">
        <v>131</v>
      </c>
      <c r="D341" s="4" t="s">
        <v>132</v>
      </c>
      <c r="E341" s="5">
        <v>45481.656944444403</v>
      </c>
      <c r="F341" s="4" t="s">
        <v>13</v>
      </c>
      <c r="G341" s="6">
        <v>4569.4110000000001</v>
      </c>
      <c r="H341" s="6">
        <v>33721.18</v>
      </c>
      <c r="I341" s="11">
        <f t="shared" si="5"/>
        <v>29151.769</v>
      </c>
      <c r="J341" s="6">
        <v>637.97651382202196</v>
      </c>
      <c r="K341" s="6">
        <v>86.449433264197793</v>
      </c>
    </row>
    <row r="342" spans="1:11" ht="14.25" customHeight="1" x14ac:dyDescent="0.25">
      <c r="A342" s="3">
        <v>55745</v>
      </c>
      <c r="B342" s="3">
        <v>154272</v>
      </c>
      <c r="C342" s="4" t="s">
        <v>218</v>
      </c>
      <c r="D342" s="4" t="s">
        <v>219</v>
      </c>
      <c r="E342" s="5">
        <v>45481.661111111098</v>
      </c>
      <c r="F342" s="4" t="s">
        <v>13</v>
      </c>
      <c r="G342" s="6">
        <v>6975.8810000000003</v>
      </c>
      <c r="H342" s="6">
        <v>144093.85</v>
      </c>
      <c r="I342" s="11">
        <f t="shared" si="5"/>
        <v>137117.96900000001</v>
      </c>
      <c r="J342" s="6">
        <v>1965.6007463430101</v>
      </c>
      <c r="K342" s="6">
        <v>95.158793383617706</v>
      </c>
    </row>
    <row r="343" spans="1:11" ht="14.25" customHeight="1" x14ac:dyDescent="0.25">
      <c r="A343" s="3">
        <v>55867</v>
      </c>
      <c r="B343" s="3">
        <v>154273</v>
      </c>
      <c r="C343" s="4" t="s">
        <v>61</v>
      </c>
      <c r="D343" s="4" t="s">
        <v>62</v>
      </c>
      <c r="E343" s="5">
        <v>45482.702777777798</v>
      </c>
      <c r="F343" s="4" t="s">
        <v>13</v>
      </c>
      <c r="G343" s="6">
        <v>1015.245</v>
      </c>
      <c r="H343" s="6">
        <v>1250</v>
      </c>
      <c r="I343" s="11">
        <f t="shared" si="5"/>
        <v>234.755</v>
      </c>
      <c r="J343" s="6">
        <v>23.122990017187998</v>
      </c>
      <c r="K343" s="6">
        <v>18.7804</v>
      </c>
    </row>
    <row r="344" spans="1:11" ht="14.25" customHeight="1" x14ac:dyDescent="0.25">
      <c r="A344" s="3">
        <v>55957</v>
      </c>
      <c r="B344" s="3">
        <v>154274</v>
      </c>
      <c r="C344" s="4" t="s">
        <v>53</v>
      </c>
      <c r="D344" s="4" t="s">
        <v>54</v>
      </c>
      <c r="E344" s="5">
        <v>45485.610416666699</v>
      </c>
      <c r="F344" s="4" t="s">
        <v>13</v>
      </c>
      <c r="G344" s="6">
        <v>3005.9259999999999</v>
      </c>
      <c r="H344" s="6">
        <v>61700.114999999998</v>
      </c>
      <c r="I344" s="11">
        <f t="shared" si="5"/>
        <v>58694.188999999998</v>
      </c>
      <c r="J344" s="6">
        <v>1952.6158993934</v>
      </c>
      <c r="K344" s="6">
        <v>95.1281679134634</v>
      </c>
    </row>
    <row r="345" spans="1:11" ht="14.25" customHeight="1" x14ac:dyDescent="0.25">
      <c r="A345" s="3">
        <v>56001</v>
      </c>
      <c r="B345" s="3">
        <v>154275</v>
      </c>
      <c r="C345" s="4" t="s">
        <v>99</v>
      </c>
      <c r="D345" s="4" t="s">
        <v>100</v>
      </c>
      <c r="E345" s="5">
        <v>45486.395833333299</v>
      </c>
      <c r="F345" s="4" t="s">
        <v>13</v>
      </c>
      <c r="G345" s="6">
        <v>88.128</v>
      </c>
      <c r="H345" s="6">
        <v>4000.53</v>
      </c>
      <c r="I345" s="11">
        <f t="shared" si="5"/>
        <v>3912.402</v>
      </c>
      <c r="J345" s="6">
        <v>4439.4539760348598</v>
      </c>
      <c r="K345" s="6">
        <v>97.797091885325202</v>
      </c>
    </row>
    <row r="346" spans="1:11" ht="14.25" customHeight="1" x14ac:dyDescent="0.25">
      <c r="A346" s="3">
        <v>56045</v>
      </c>
      <c r="B346" s="3">
        <v>154274</v>
      </c>
      <c r="C346" s="4" t="s">
        <v>29</v>
      </c>
      <c r="D346" s="4" t="s">
        <v>30</v>
      </c>
      <c r="E346" s="5">
        <v>45489.755555555603</v>
      </c>
      <c r="F346" s="4" t="s">
        <v>13</v>
      </c>
      <c r="G346" s="6">
        <v>159829.20000000001</v>
      </c>
      <c r="H346" s="6">
        <v>225200</v>
      </c>
      <c r="I346" s="11">
        <f t="shared" si="5"/>
        <v>65370.799999999988</v>
      </c>
      <c r="J346" s="6">
        <v>40.900411188944197</v>
      </c>
      <c r="K346" s="6">
        <v>29.027886323268199</v>
      </c>
    </row>
    <row r="347" spans="1:11" ht="14.25" customHeight="1" x14ac:dyDescent="0.25">
      <c r="A347" s="3">
        <v>56093</v>
      </c>
      <c r="B347" s="3">
        <v>154276</v>
      </c>
      <c r="C347" s="4" t="s">
        <v>167</v>
      </c>
      <c r="D347" s="4" t="s">
        <v>168</v>
      </c>
      <c r="E347" s="5">
        <v>45488.541666666701</v>
      </c>
      <c r="F347" s="4" t="s">
        <v>13</v>
      </c>
      <c r="G347" s="6">
        <v>31866</v>
      </c>
      <c r="H347" s="6">
        <v>16404.96</v>
      </c>
      <c r="I347" s="11">
        <f t="shared" si="5"/>
        <v>-15461.04</v>
      </c>
      <c r="J347" s="6">
        <v>-48.518922990020698</v>
      </c>
      <c r="K347" s="6">
        <v>-94.246130438599096</v>
      </c>
    </row>
    <row r="348" spans="1:11" ht="14.25" customHeight="1" x14ac:dyDescent="0.25">
      <c r="A348" s="3">
        <v>56115</v>
      </c>
      <c r="B348" s="3">
        <v>154277</v>
      </c>
      <c r="C348" s="4" t="s">
        <v>27</v>
      </c>
      <c r="D348" s="4" t="s">
        <v>28</v>
      </c>
      <c r="E348" s="5">
        <v>45489.845138888901</v>
      </c>
      <c r="F348" s="4" t="s">
        <v>13</v>
      </c>
      <c r="G348" s="6">
        <v>48.07855</v>
      </c>
      <c r="H348" s="6">
        <v>25500</v>
      </c>
      <c r="I348" s="11">
        <f t="shared" si="5"/>
        <v>25451.921450000002</v>
      </c>
      <c r="J348" s="6">
        <v>52938.205187136497</v>
      </c>
      <c r="K348" s="6">
        <v>99.8114566666667</v>
      </c>
    </row>
    <row r="349" spans="1:11" ht="14.25" customHeight="1" x14ac:dyDescent="0.25">
      <c r="A349" s="3">
        <v>56215</v>
      </c>
      <c r="B349" s="3">
        <v>154279</v>
      </c>
      <c r="C349" s="4" t="s">
        <v>11</v>
      </c>
      <c r="D349" s="4" t="s">
        <v>12</v>
      </c>
      <c r="E349" s="5">
        <v>45492.412499999999</v>
      </c>
      <c r="F349" s="4" t="s">
        <v>13</v>
      </c>
      <c r="G349" s="6">
        <v>84660</v>
      </c>
      <c r="H349" s="6">
        <v>25944.7</v>
      </c>
      <c r="I349" s="11">
        <f t="shared" si="5"/>
        <v>-58715.3</v>
      </c>
      <c r="J349" s="6">
        <v>-69.354240491377297</v>
      </c>
      <c r="K349" s="6">
        <v>-226.30941965025599</v>
      </c>
    </row>
    <row r="350" spans="1:11" ht="14.25" customHeight="1" x14ac:dyDescent="0.25">
      <c r="A350" s="3">
        <v>56235</v>
      </c>
      <c r="B350" s="3">
        <v>154280</v>
      </c>
      <c r="C350" s="4" t="s">
        <v>228</v>
      </c>
      <c r="D350" s="4" t="s">
        <v>229</v>
      </c>
      <c r="E350" s="5">
        <v>45490.413888888899</v>
      </c>
      <c r="F350" s="4" t="s">
        <v>13</v>
      </c>
      <c r="G350" s="6">
        <v>786.78599999999994</v>
      </c>
      <c r="H350" s="6">
        <v>21483.5</v>
      </c>
      <c r="I350" s="11">
        <f t="shared" si="5"/>
        <v>20696.714</v>
      </c>
      <c r="J350" s="6">
        <v>2630.53918092086</v>
      </c>
      <c r="K350" s="6">
        <v>96.337719645309207</v>
      </c>
    </row>
    <row r="351" spans="1:11" ht="14.25" customHeight="1" x14ac:dyDescent="0.25">
      <c r="A351" s="3">
        <v>56255</v>
      </c>
      <c r="B351" s="3">
        <v>154281</v>
      </c>
      <c r="C351" s="4" t="s">
        <v>77</v>
      </c>
      <c r="D351" s="4" t="s">
        <v>78</v>
      </c>
      <c r="E351" s="5">
        <v>45490.416666666701</v>
      </c>
      <c r="F351" s="4" t="s">
        <v>13</v>
      </c>
      <c r="G351" s="6">
        <v>2518.4789999999998</v>
      </c>
      <c r="H351" s="6">
        <v>24388.2</v>
      </c>
      <c r="I351" s="11">
        <f t="shared" si="5"/>
        <v>21869.721000000001</v>
      </c>
      <c r="J351" s="6">
        <v>868.37019486761596</v>
      </c>
      <c r="K351" s="6">
        <v>89.673370728467006</v>
      </c>
    </row>
    <row r="352" spans="1:11" ht="14.25" customHeight="1" x14ac:dyDescent="0.25">
      <c r="A352" s="3">
        <v>56279</v>
      </c>
      <c r="B352" s="3">
        <v>154282</v>
      </c>
      <c r="C352" s="4" t="s">
        <v>101</v>
      </c>
      <c r="D352" s="4" t="s">
        <v>102</v>
      </c>
      <c r="E352" s="5">
        <v>45489.4194444444</v>
      </c>
      <c r="F352" s="4" t="s">
        <v>13</v>
      </c>
      <c r="G352" s="6">
        <v>82064</v>
      </c>
      <c r="H352" s="6">
        <v>56941</v>
      </c>
      <c r="I352" s="11">
        <f t="shared" si="5"/>
        <v>-25123</v>
      </c>
      <c r="J352" s="6">
        <v>-30.613911093780501</v>
      </c>
      <c r="K352" s="6">
        <v>-44.121107813350697</v>
      </c>
    </row>
    <row r="353" spans="1:11" ht="14.25" customHeight="1" x14ac:dyDescent="0.25">
      <c r="A353" s="3">
        <v>56305</v>
      </c>
      <c r="B353" s="3">
        <v>154283</v>
      </c>
      <c r="C353" s="4" t="s">
        <v>16</v>
      </c>
      <c r="D353" s="4" t="s">
        <v>17</v>
      </c>
      <c r="E353" s="5">
        <v>45489.423611111102</v>
      </c>
      <c r="F353" s="4" t="s">
        <v>13</v>
      </c>
      <c r="G353" s="6">
        <v>8494.6949999999997</v>
      </c>
      <c r="H353" s="6">
        <v>94652.3</v>
      </c>
      <c r="I353" s="11">
        <f t="shared" si="5"/>
        <v>86157.60500000001</v>
      </c>
      <c r="J353" s="6">
        <v>1014.25189485909</v>
      </c>
      <c r="K353" s="6">
        <v>91.025368638691305</v>
      </c>
    </row>
    <row r="354" spans="1:11" ht="14.25" customHeight="1" x14ac:dyDescent="0.25">
      <c r="A354" s="3">
        <v>56369</v>
      </c>
      <c r="B354" s="3">
        <v>154284</v>
      </c>
      <c r="C354" s="4" t="s">
        <v>105</v>
      </c>
      <c r="D354" s="4" t="s">
        <v>106</v>
      </c>
      <c r="E354" s="5">
        <v>45485.432638888902</v>
      </c>
      <c r="F354" s="4" t="s">
        <v>13</v>
      </c>
      <c r="G354" s="6">
        <v>1671.5250000000001</v>
      </c>
      <c r="H354" s="6">
        <v>6660.5</v>
      </c>
      <c r="I354" s="11">
        <f t="shared" si="5"/>
        <v>4988.9750000000004</v>
      </c>
      <c r="J354" s="6">
        <v>298.46846442619801</v>
      </c>
      <c r="K354" s="6">
        <v>74.903911117784006</v>
      </c>
    </row>
    <row r="355" spans="1:11" ht="14.25" customHeight="1" x14ac:dyDescent="0.25">
      <c r="A355" s="3">
        <v>56387</v>
      </c>
      <c r="B355" s="3">
        <v>154285</v>
      </c>
      <c r="C355" s="4" t="s">
        <v>35</v>
      </c>
      <c r="D355" s="4" t="s">
        <v>36</v>
      </c>
      <c r="E355" s="5">
        <v>45489.435416666704</v>
      </c>
      <c r="F355" s="4" t="s">
        <v>13</v>
      </c>
      <c r="G355" s="6">
        <v>4331.3599999999997</v>
      </c>
      <c r="H355" s="6">
        <v>5704</v>
      </c>
      <c r="I355" s="11">
        <f t="shared" si="5"/>
        <v>1372.6400000000003</v>
      </c>
      <c r="J355" s="6">
        <v>31.690739167374701</v>
      </c>
      <c r="K355" s="6">
        <v>24.064516129032299</v>
      </c>
    </row>
    <row r="356" spans="1:11" ht="14.25" customHeight="1" x14ac:dyDescent="0.25">
      <c r="A356" s="3">
        <v>56397</v>
      </c>
      <c r="B356" s="3">
        <v>154286</v>
      </c>
      <c r="C356" s="4" t="s">
        <v>99</v>
      </c>
      <c r="D356" s="4" t="s">
        <v>100</v>
      </c>
      <c r="E356" s="5">
        <v>45490.607638888898</v>
      </c>
      <c r="F356" s="4" t="s">
        <v>13</v>
      </c>
      <c r="G356" s="6">
        <v>1324.056</v>
      </c>
      <c r="H356" s="6">
        <v>2500</v>
      </c>
      <c r="I356" s="11">
        <f t="shared" si="5"/>
        <v>1175.944</v>
      </c>
      <c r="J356" s="6">
        <v>88.813766185115995</v>
      </c>
      <c r="K356" s="6">
        <v>47.037759999999999</v>
      </c>
    </row>
    <row r="357" spans="1:11" ht="14.25" customHeight="1" x14ac:dyDescent="0.25">
      <c r="A357" s="3">
        <v>56493</v>
      </c>
      <c r="B357" s="3">
        <v>154283</v>
      </c>
      <c r="C357" s="4" t="s">
        <v>53</v>
      </c>
      <c r="D357" s="4" t="s">
        <v>54</v>
      </c>
      <c r="E357" s="5">
        <v>45495.688194444403</v>
      </c>
      <c r="F357" s="4" t="s">
        <v>13</v>
      </c>
      <c r="G357" s="6">
        <v>5103</v>
      </c>
      <c r="H357" s="6">
        <v>4692.6149999999998</v>
      </c>
      <c r="I357" s="11">
        <f t="shared" si="5"/>
        <v>-410.38500000000022</v>
      </c>
      <c r="J357" s="6">
        <v>-8.04203409758966</v>
      </c>
      <c r="K357" s="6">
        <v>-8.7453370881693893</v>
      </c>
    </row>
    <row r="358" spans="1:11" ht="14.25" customHeight="1" x14ac:dyDescent="0.25">
      <c r="A358" s="3">
        <v>56629</v>
      </c>
      <c r="B358" s="3">
        <v>154267</v>
      </c>
      <c r="C358" s="4" t="s">
        <v>230</v>
      </c>
      <c r="D358" s="4" t="s">
        <v>231</v>
      </c>
      <c r="E358" s="5">
        <v>45489.7</v>
      </c>
      <c r="F358" s="4" t="s">
        <v>13</v>
      </c>
      <c r="G358" s="6">
        <v>3560.0347999999999</v>
      </c>
      <c r="H358" s="6">
        <v>1662.22</v>
      </c>
      <c r="I358" s="11">
        <f t="shared" si="5"/>
        <v>-1897.8147999999999</v>
      </c>
      <c r="J358" s="6">
        <v>-53.308883385072498</v>
      </c>
      <c r="K358" s="6">
        <v>-114.173502905753</v>
      </c>
    </row>
    <row r="359" spans="1:11" ht="14.25" customHeight="1" x14ac:dyDescent="0.25">
      <c r="A359" s="3">
        <v>56847</v>
      </c>
      <c r="B359" s="3">
        <v>154288</v>
      </c>
      <c r="C359" s="4" t="s">
        <v>27</v>
      </c>
      <c r="D359" s="4" t="s">
        <v>28</v>
      </c>
      <c r="E359" s="5">
        <v>45499.75</v>
      </c>
      <c r="F359" s="4" t="s">
        <v>13</v>
      </c>
      <c r="G359" s="6">
        <v>30116.720000000001</v>
      </c>
      <c r="H359" s="6">
        <v>29034</v>
      </c>
      <c r="I359" s="11">
        <f t="shared" si="5"/>
        <v>-1082.7200000000012</v>
      </c>
      <c r="J359" s="6">
        <v>-3.5950794110381001</v>
      </c>
      <c r="K359" s="6">
        <v>-3.7291451401804601</v>
      </c>
    </row>
    <row r="360" spans="1:11" ht="12.75" customHeight="1" x14ac:dyDescent="0.25">
      <c r="A360" s="7"/>
      <c r="B360" s="8"/>
      <c r="C360" s="8"/>
      <c r="D360" s="8"/>
      <c r="E360" s="8"/>
      <c r="F360" s="8"/>
      <c r="G360" s="12">
        <f t="shared" ref="G360:H360" si="6">SUM(G2:G359)</f>
        <v>49293971.52054996</v>
      </c>
      <c r="H360" s="12">
        <f t="shared" si="6"/>
        <v>17850349.569900002</v>
      </c>
      <c r="I360" s="12">
        <f>SUM(I2:I359)</f>
        <v>-31443621.950649977</v>
      </c>
      <c r="J360" s="8"/>
      <c r="K360" s="9"/>
    </row>
  </sheetData>
  <autoFilter ref="A1:K359"/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ozde_fatura_kar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2024-07-30T23:33:16Z</dcterms:created>
  <dcterms:modified xsi:type="dcterms:W3CDTF">2024-07-30T23:42:32Z</dcterms:modified>
</cp:coreProperties>
</file>